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hhsgov-my.sharepoint.com/personal/david_williford_hhs_gov/Documents/Downloads/"/>
    </mc:Choice>
  </mc:AlternateContent>
  <xr:revisionPtr revIDLastSave="12" documentId="8_{C3866A34-F6E3-4DF3-A266-7CEAE10721FF}" xr6:coauthVersionLast="47" xr6:coauthVersionMax="47" xr10:uidLastSave="{7816779A-6F6E-4EEA-A7B9-8AED63AB6117}"/>
  <bookViews>
    <workbookView xWindow="-120" yWindow="-120" windowWidth="29040" windowHeight="15720" tabRatio="940" xr2:uid="{00000000-000D-0000-FFFF-FFFF00000000}"/>
  </bookViews>
  <sheets>
    <sheet name="Background" sheetId="5" r:id="rId1"/>
    <sheet name="(SDE) Legend &amp; Principles" sheetId="15" r:id="rId2"/>
    <sheet name="(SDE) CDM" sheetId="27" r:id="rId3"/>
    <sheet name="(SDE) Data Element List" sheetId="7" r:id="rId4"/>
    <sheet name="(IC) Legend &amp; Principles" sheetId="11" r:id="rId5"/>
    <sheet name="(IC) Assistance Listing" sheetId="10" r:id="rId6"/>
    <sheet name="(DV) Assistance Type" sheetId="18" r:id="rId7"/>
    <sheet name="(DV) Assistance Attribute" sheetId="24" r:id="rId8"/>
    <sheet name="(DV) Use of Assistance" sheetId="23" r:id="rId9"/>
    <sheet name="(DV) Mission Categories" sheetId="20" r:id="rId10"/>
    <sheet name="(DV) Entity Types" sheetId="21" r:id="rId11"/>
    <sheet name="(DV) Entity Attributes" sheetId="22" r:id="rId12"/>
    <sheet name="(SDE) References" sheetId="12" r:id="rId13"/>
  </sheets>
  <definedNames>
    <definedName name="_xlnm._FilterDatabase" localSheetId="10" hidden="1">'(DV) Entity Types'!$A$7:$E$78</definedName>
    <definedName name="_xlnm._FilterDatabase" localSheetId="5" hidden="1">'(IC) Assistance Listing'!$A$7:$R$221</definedName>
    <definedName name="_xlnm._FilterDatabase" localSheetId="3" hidden="1">'(SDE) Data Element List'!$B$1:$O$156</definedName>
    <definedName name="_Remove" localSheetId="0">#REF!</definedName>
    <definedName name="_Remove">#REF!</definedName>
    <definedName name="Act_Names">#REF!</definedName>
    <definedName name="Analysis">#REF!</definedName>
    <definedName name="awfawef">#REF!</definedName>
    <definedName name="awfawefawef">#REF!</definedName>
    <definedName name="awfeawefawef">#REF!</definedName>
    <definedName name="Capabilities">#REF!</definedName>
    <definedName name="capabilities2">#REF!</definedName>
    <definedName name="CapabilitiesActionType">#REF!</definedName>
    <definedName name="CapabilityIDs_nr">#REF!</definedName>
    <definedName name="GRMDE">#REF!</definedName>
    <definedName name="hh" localSheetId="0">#REF!</definedName>
    <definedName name="hh">#REF!</definedName>
    <definedName name="LookupByCapRef">#REF!</definedName>
    <definedName name="Service_Activity_ID_Names" comment="Used to validate entries in Compliance Checks tab">#REF!</definedName>
    <definedName name="ServiceActivities">#REF!</definedName>
    <definedName name="Source">#REF!</definedName>
    <definedName name="Source2">#REF!</definedName>
    <definedName name="SourceType">#REF!</definedName>
    <definedName name="SourceType2">#REF!</definedName>
    <definedName name="TEMP" localSheetId="0">#REF!</definedName>
    <definedName name="TEMP">#REF!</definedName>
    <definedName name="t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4" i="10" l="1"/>
  <c r="Q87" i="10"/>
  <c r="P87" i="10"/>
  <c r="O87" i="10"/>
  <c r="N87" i="10"/>
  <c r="M87" i="10"/>
  <c r="L87" i="10"/>
  <c r="K87" i="10"/>
  <c r="F87" i="10"/>
  <c r="Q86" i="10"/>
  <c r="P86" i="10"/>
  <c r="O86" i="10"/>
  <c r="N86" i="10"/>
  <c r="M86" i="10"/>
  <c r="L86" i="10"/>
  <c r="K86" i="10"/>
  <c r="F86" i="10"/>
  <c r="F18" i="10" l="1"/>
  <c r="K18" i="10"/>
  <c r="L18" i="10"/>
  <c r="M18" i="10"/>
  <c r="N18" i="10"/>
  <c r="O18" i="10"/>
  <c r="P18" i="10"/>
  <c r="Q18" i="10"/>
  <c r="F20" i="10"/>
  <c r="K20" i="10"/>
  <c r="L20" i="10"/>
  <c r="M20" i="10"/>
  <c r="N20" i="10"/>
  <c r="O20" i="10"/>
  <c r="P20" i="10"/>
  <c r="Q20" i="10"/>
  <c r="F24" i="10"/>
  <c r="Q106" i="10"/>
  <c r="P106" i="10"/>
  <c r="O106" i="10"/>
  <c r="N106" i="10"/>
  <c r="M106" i="10"/>
  <c r="L106" i="10"/>
  <c r="K106" i="10"/>
  <c r="Q105" i="10"/>
  <c r="P105" i="10"/>
  <c r="O105" i="10"/>
  <c r="N105" i="10"/>
  <c r="M105" i="10"/>
  <c r="L105" i="10"/>
  <c r="K105" i="10"/>
  <c r="F106" i="10"/>
  <c r="F105" i="10"/>
  <c r="F141" i="10"/>
  <c r="F123" i="10"/>
  <c r="F122" i="10"/>
  <c r="F121" i="10"/>
  <c r="Q123" i="10"/>
  <c r="P123" i="10"/>
  <c r="O123" i="10"/>
  <c r="N123" i="10"/>
  <c r="M123" i="10"/>
  <c r="L123" i="10"/>
  <c r="K123" i="10"/>
  <c r="Q122" i="10"/>
  <c r="P122" i="10"/>
  <c r="O122" i="10"/>
  <c r="N122" i="10"/>
  <c r="M122" i="10"/>
  <c r="L122" i="10"/>
  <c r="K122" i="10"/>
  <c r="Q121" i="10"/>
  <c r="P121" i="10"/>
  <c r="O121" i="10"/>
  <c r="N121" i="10"/>
  <c r="M121" i="10"/>
  <c r="L121" i="10"/>
  <c r="K121" i="10"/>
  <c r="Q120" i="10"/>
  <c r="P120" i="10"/>
  <c r="O120" i="10"/>
  <c r="N120" i="10"/>
  <c r="M120" i="10"/>
  <c r="L120" i="10"/>
  <c r="K120" i="10"/>
  <c r="Q119" i="10"/>
  <c r="P119" i="10"/>
  <c r="O119" i="10"/>
  <c r="N119" i="10"/>
  <c r="M119" i="10"/>
  <c r="L119" i="10"/>
  <c r="K119" i="10"/>
  <c r="K65" i="10"/>
  <c r="L65" i="10"/>
  <c r="M65" i="10"/>
  <c r="N65" i="10"/>
  <c r="O65" i="10"/>
  <c r="P65" i="10"/>
  <c r="Q65" i="10"/>
  <c r="F65" i="10"/>
  <c r="F63" i="10"/>
  <c r="K63" i="10"/>
  <c r="L63" i="10"/>
  <c r="M63" i="10"/>
  <c r="N63" i="10"/>
  <c r="O63" i="10"/>
  <c r="P63" i="10"/>
  <c r="Q63" i="10"/>
  <c r="F61" i="10"/>
  <c r="K61" i="10"/>
  <c r="L61" i="10"/>
  <c r="M61" i="10"/>
  <c r="N61" i="10"/>
  <c r="O61" i="10"/>
  <c r="P61" i="10"/>
  <c r="Q61" i="10"/>
  <c r="O109" i="10" l="1"/>
  <c r="F132" i="10"/>
  <c r="F131" i="10"/>
  <c r="F119" i="10"/>
  <c r="F74" i="10" l="1"/>
  <c r="F89" i="10"/>
  <c r="Q155" i="10"/>
  <c r="P155" i="10"/>
  <c r="O155" i="10"/>
  <c r="N155" i="10"/>
  <c r="M155" i="10"/>
  <c r="L155" i="10"/>
  <c r="K155" i="10"/>
  <c r="F155" i="10"/>
  <c r="Q28" i="10"/>
  <c r="P28" i="10"/>
  <c r="O28" i="10"/>
  <c r="N28" i="10"/>
  <c r="M28" i="10"/>
  <c r="L28" i="10"/>
  <c r="K28" i="10"/>
  <c r="F28" i="10"/>
  <c r="Q10" i="10"/>
  <c r="P10" i="10"/>
  <c r="O10" i="10"/>
  <c r="N10" i="10"/>
  <c r="M10" i="10"/>
  <c r="L10" i="10"/>
  <c r="K10" i="10"/>
  <c r="F10" i="10"/>
  <c r="O145" i="10"/>
  <c r="F101" i="10" l="1"/>
  <c r="P115" i="10" l="1"/>
  <c r="P116" i="10"/>
  <c r="P117" i="10"/>
  <c r="P118"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8" i="10"/>
  <c r="P9" i="10"/>
  <c r="P11" i="10"/>
  <c r="P12" i="10"/>
  <c r="P13" i="10"/>
  <c r="P14" i="10"/>
  <c r="P15" i="10"/>
  <c r="P16" i="10"/>
  <c r="P17" i="10"/>
  <c r="P19" i="10"/>
  <c r="P21" i="10"/>
  <c r="P22" i="10"/>
  <c r="P23" i="10"/>
  <c r="P24" i="10"/>
  <c r="P25" i="10"/>
  <c r="P26" i="10"/>
  <c r="P27"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2" i="10"/>
  <c r="P64" i="10"/>
  <c r="P66" i="10"/>
  <c r="P67" i="10"/>
  <c r="P68" i="10"/>
  <c r="P69" i="10"/>
  <c r="P70" i="10"/>
  <c r="P71" i="10"/>
  <c r="P72" i="10"/>
  <c r="P73" i="10"/>
  <c r="P74" i="10"/>
  <c r="P75" i="10"/>
  <c r="P76" i="10"/>
  <c r="P77" i="10"/>
  <c r="P78" i="10"/>
  <c r="P79" i="10"/>
  <c r="P80" i="10"/>
  <c r="P81" i="10"/>
  <c r="P82" i="10"/>
  <c r="P83" i="10"/>
  <c r="P84" i="10"/>
  <c r="P85" i="10"/>
  <c r="P88" i="10"/>
  <c r="P90" i="10"/>
  <c r="P89" i="10"/>
  <c r="P91" i="10"/>
  <c r="P92" i="10"/>
  <c r="P93" i="10"/>
  <c r="P94" i="10"/>
  <c r="P95" i="10"/>
  <c r="P96" i="10"/>
  <c r="P97" i="10"/>
  <c r="P98" i="10"/>
  <c r="P99" i="10"/>
  <c r="P100" i="10"/>
  <c r="P101" i="10"/>
  <c r="P102" i="10"/>
  <c r="P103" i="10"/>
  <c r="P104" i="10"/>
  <c r="P107" i="10"/>
  <c r="P108" i="10"/>
  <c r="P109" i="10"/>
  <c r="P110" i="10"/>
  <c r="P111" i="10"/>
  <c r="P112" i="10"/>
  <c r="P113" i="10"/>
  <c r="P114" i="10"/>
  <c r="K162" i="10"/>
  <c r="L162" i="10"/>
  <c r="M162" i="10"/>
  <c r="N162" i="10"/>
  <c r="O162" i="10"/>
  <c r="Q162" i="10"/>
  <c r="K163" i="10"/>
  <c r="L163" i="10"/>
  <c r="M163" i="10"/>
  <c r="N163" i="10"/>
  <c r="O163" i="10"/>
  <c r="Q163" i="10"/>
  <c r="K164" i="10"/>
  <c r="L164" i="10"/>
  <c r="M164" i="10"/>
  <c r="N164" i="10"/>
  <c r="O164" i="10"/>
  <c r="Q164" i="10"/>
  <c r="K165" i="10"/>
  <c r="L165" i="10"/>
  <c r="M165" i="10"/>
  <c r="N165" i="10"/>
  <c r="O165" i="10"/>
  <c r="Q165" i="10"/>
  <c r="K166" i="10"/>
  <c r="L166" i="10"/>
  <c r="M166" i="10"/>
  <c r="N166" i="10"/>
  <c r="O166" i="10"/>
  <c r="Q166" i="10"/>
  <c r="K167" i="10"/>
  <c r="L167" i="10"/>
  <c r="M167" i="10"/>
  <c r="N167" i="10"/>
  <c r="O167" i="10"/>
  <c r="Q167" i="10"/>
  <c r="K168" i="10"/>
  <c r="L168" i="10"/>
  <c r="M168" i="10"/>
  <c r="N168" i="10"/>
  <c r="O168" i="10"/>
  <c r="Q168" i="10"/>
  <c r="K169" i="10"/>
  <c r="L169" i="10"/>
  <c r="M169" i="10"/>
  <c r="N169" i="10"/>
  <c r="O169" i="10"/>
  <c r="Q169" i="10"/>
  <c r="K170" i="10"/>
  <c r="L170" i="10"/>
  <c r="M170" i="10"/>
  <c r="N170" i="10"/>
  <c r="O170" i="10"/>
  <c r="Q170" i="10"/>
  <c r="K171" i="10"/>
  <c r="L171" i="10"/>
  <c r="M171" i="10"/>
  <c r="N171" i="10"/>
  <c r="O171" i="10"/>
  <c r="Q171" i="10"/>
  <c r="K172" i="10"/>
  <c r="L172" i="10"/>
  <c r="M172" i="10"/>
  <c r="N172" i="10"/>
  <c r="O172" i="10"/>
  <c r="Q172" i="10"/>
  <c r="K173" i="10"/>
  <c r="L173" i="10"/>
  <c r="M173" i="10"/>
  <c r="N173" i="10"/>
  <c r="O173" i="10"/>
  <c r="Q173" i="10"/>
  <c r="K174" i="10"/>
  <c r="L174" i="10"/>
  <c r="M174" i="10"/>
  <c r="N174" i="10"/>
  <c r="O174" i="10"/>
  <c r="Q174" i="10"/>
  <c r="K175" i="10"/>
  <c r="L175" i="10"/>
  <c r="M175" i="10"/>
  <c r="N175" i="10"/>
  <c r="O175" i="10"/>
  <c r="Q175" i="10"/>
  <c r="K176" i="10"/>
  <c r="L176" i="10"/>
  <c r="M176" i="10"/>
  <c r="N176" i="10"/>
  <c r="O176" i="10"/>
  <c r="Q176" i="10"/>
  <c r="K177" i="10"/>
  <c r="L177" i="10"/>
  <c r="M177" i="10"/>
  <c r="N177" i="10"/>
  <c r="O177" i="10"/>
  <c r="Q177" i="10"/>
  <c r="K178" i="10"/>
  <c r="L178" i="10"/>
  <c r="M178" i="10"/>
  <c r="N178" i="10"/>
  <c r="O178" i="10"/>
  <c r="Q178" i="10"/>
  <c r="K179" i="10"/>
  <c r="L179" i="10"/>
  <c r="M179" i="10"/>
  <c r="N179" i="10"/>
  <c r="O179" i="10"/>
  <c r="Q179" i="10"/>
  <c r="K180" i="10"/>
  <c r="L180" i="10"/>
  <c r="M180" i="10"/>
  <c r="N180" i="10"/>
  <c r="O180" i="10"/>
  <c r="Q180" i="10"/>
  <c r="K181" i="10"/>
  <c r="L181" i="10"/>
  <c r="M181" i="10"/>
  <c r="N181" i="10"/>
  <c r="O181" i="10"/>
  <c r="Q181" i="10"/>
  <c r="K182" i="10"/>
  <c r="L182" i="10"/>
  <c r="M182" i="10"/>
  <c r="N182" i="10"/>
  <c r="O182" i="10"/>
  <c r="Q182" i="10"/>
  <c r="K183" i="10"/>
  <c r="L183" i="10"/>
  <c r="M183" i="10"/>
  <c r="N183" i="10"/>
  <c r="O183" i="10"/>
  <c r="Q183" i="10"/>
  <c r="K184" i="10"/>
  <c r="L184" i="10"/>
  <c r="M184" i="10"/>
  <c r="N184" i="10"/>
  <c r="O184" i="10"/>
  <c r="Q184" i="10"/>
  <c r="K185" i="10"/>
  <c r="L185" i="10"/>
  <c r="M185" i="10"/>
  <c r="N185" i="10"/>
  <c r="O185" i="10"/>
  <c r="Q185" i="10"/>
  <c r="K186" i="10"/>
  <c r="L186" i="10"/>
  <c r="M186" i="10"/>
  <c r="N186" i="10"/>
  <c r="O186" i="10"/>
  <c r="Q186" i="10"/>
  <c r="K187" i="10"/>
  <c r="L187" i="10"/>
  <c r="M187" i="10"/>
  <c r="N187" i="10"/>
  <c r="O187" i="10"/>
  <c r="Q187" i="10"/>
  <c r="K188" i="10"/>
  <c r="L188" i="10"/>
  <c r="M188" i="10"/>
  <c r="N188" i="10"/>
  <c r="O188" i="10"/>
  <c r="Q188" i="10"/>
  <c r="K189" i="10"/>
  <c r="L189" i="10"/>
  <c r="M189" i="10"/>
  <c r="N189" i="10"/>
  <c r="O189" i="10"/>
  <c r="Q189" i="10"/>
  <c r="K190" i="10"/>
  <c r="L190" i="10"/>
  <c r="M190" i="10"/>
  <c r="N190" i="10"/>
  <c r="O190" i="10"/>
  <c r="Q190" i="10"/>
  <c r="K191" i="10"/>
  <c r="L191" i="10"/>
  <c r="M191" i="10"/>
  <c r="N191" i="10"/>
  <c r="O191" i="10"/>
  <c r="Q191" i="10"/>
  <c r="K192" i="10"/>
  <c r="L192" i="10"/>
  <c r="M192" i="10"/>
  <c r="N192" i="10"/>
  <c r="O192" i="10"/>
  <c r="Q192" i="10"/>
  <c r="K193" i="10"/>
  <c r="L193" i="10"/>
  <c r="M193" i="10"/>
  <c r="N193" i="10"/>
  <c r="O193" i="10"/>
  <c r="Q193" i="10"/>
  <c r="K194" i="10"/>
  <c r="L194" i="10"/>
  <c r="M194" i="10"/>
  <c r="N194" i="10"/>
  <c r="O194" i="10"/>
  <c r="Q194" i="10"/>
  <c r="K195" i="10"/>
  <c r="L195" i="10"/>
  <c r="M195" i="10"/>
  <c r="N195" i="10"/>
  <c r="O195" i="10"/>
  <c r="Q195" i="10"/>
  <c r="K196" i="10"/>
  <c r="L196" i="10"/>
  <c r="M196" i="10"/>
  <c r="N196" i="10"/>
  <c r="O196" i="10"/>
  <c r="Q196" i="10"/>
  <c r="K197" i="10"/>
  <c r="L197" i="10"/>
  <c r="M197" i="10"/>
  <c r="N197" i="10"/>
  <c r="O197" i="10"/>
  <c r="Q197" i="10"/>
  <c r="K198" i="10"/>
  <c r="L198" i="10"/>
  <c r="M198" i="10"/>
  <c r="N198" i="10"/>
  <c r="O198" i="10"/>
  <c r="Q198" i="10"/>
  <c r="K199" i="10"/>
  <c r="L199" i="10"/>
  <c r="M199" i="10"/>
  <c r="N199" i="10"/>
  <c r="O199" i="10"/>
  <c r="Q199" i="10"/>
  <c r="K200" i="10"/>
  <c r="L200" i="10"/>
  <c r="M200" i="10"/>
  <c r="N200" i="10"/>
  <c r="O200" i="10"/>
  <c r="Q200" i="10"/>
  <c r="K201" i="10"/>
  <c r="L201" i="10"/>
  <c r="M201" i="10"/>
  <c r="N201" i="10"/>
  <c r="O201" i="10"/>
  <c r="Q201" i="10"/>
  <c r="K202" i="10"/>
  <c r="L202" i="10"/>
  <c r="M202" i="10"/>
  <c r="N202" i="10"/>
  <c r="O202" i="10"/>
  <c r="Q202" i="10"/>
  <c r="K203" i="10"/>
  <c r="L203" i="10"/>
  <c r="M203" i="10"/>
  <c r="N203" i="10"/>
  <c r="O203" i="10"/>
  <c r="Q203" i="10"/>
  <c r="K204" i="10"/>
  <c r="L204" i="10"/>
  <c r="M204" i="10"/>
  <c r="N204" i="10"/>
  <c r="O204" i="10"/>
  <c r="Q204" i="10"/>
  <c r="K205" i="10"/>
  <c r="L205" i="10"/>
  <c r="M205" i="10"/>
  <c r="N205" i="10"/>
  <c r="O205" i="10"/>
  <c r="Q205" i="10"/>
  <c r="K206" i="10"/>
  <c r="L206" i="10"/>
  <c r="M206" i="10"/>
  <c r="N206" i="10"/>
  <c r="O206" i="10"/>
  <c r="Q206" i="10"/>
  <c r="K207" i="10"/>
  <c r="L207" i="10"/>
  <c r="M207" i="10"/>
  <c r="N207" i="10"/>
  <c r="O207" i="10"/>
  <c r="Q207" i="10"/>
  <c r="K208" i="10"/>
  <c r="L208" i="10"/>
  <c r="M208" i="10"/>
  <c r="N208" i="10"/>
  <c r="O208" i="10"/>
  <c r="Q208" i="10"/>
  <c r="K209" i="10"/>
  <c r="L209" i="10"/>
  <c r="M209" i="10"/>
  <c r="N209" i="10"/>
  <c r="O209" i="10"/>
  <c r="Q209" i="10"/>
  <c r="K210" i="10"/>
  <c r="L210" i="10"/>
  <c r="M210" i="10"/>
  <c r="N210" i="10"/>
  <c r="O210" i="10"/>
  <c r="Q210" i="10"/>
  <c r="K211" i="10"/>
  <c r="L211" i="10"/>
  <c r="M211" i="10"/>
  <c r="N211" i="10"/>
  <c r="O211" i="10"/>
  <c r="Q211" i="10"/>
  <c r="K212" i="10"/>
  <c r="L212" i="10"/>
  <c r="M212" i="10"/>
  <c r="N212" i="10"/>
  <c r="O212" i="10"/>
  <c r="Q212" i="10"/>
  <c r="F161" i="10"/>
  <c r="F162" i="10"/>
  <c r="F163" i="10"/>
  <c r="F164" i="10"/>
  <c r="F165" i="10"/>
  <c r="F166" i="10"/>
  <c r="F167" i="10"/>
  <c r="F168" i="10"/>
  <c r="F169" i="10"/>
  <c r="F170" i="10"/>
  <c r="F171" i="10"/>
  <c r="F172" i="10"/>
  <c r="F173" i="10"/>
  <c r="F174" i="10"/>
  <c r="F175" i="10"/>
  <c r="F176" i="10"/>
  <c r="F177" i="10"/>
  <c r="F178" i="10"/>
  <c r="F179" i="10"/>
  <c r="F180" i="10"/>
  <c r="F181" i="10"/>
  <c r="K156" i="10"/>
  <c r="L156" i="10"/>
  <c r="M156" i="10"/>
  <c r="N156" i="10"/>
  <c r="O156" i="10"/>
  <c r="Q156" i="10"/>
  <c r="K157" i="10"/>
  <c r="L157" i="10"/>
  <c r="M157" i="10"/>
  <c r="N157" i="10"/>
  <c r="O157" i="10"/>
  <c r="Q157" i="10"/>
  <c r="K158" i="10"/>
  <c r="L158" i="10"/>
  <c r="M158" i="10"/>
  <c r="N158" i="10"/>
  <c r="O158" i="10"/>
  <c r="Q158" i="10"/>
  <c r="K159" i="10"/>
  <c r="L159" i="10"/>
  <c r="M159" i="10"/>
  <c r="N159" i="10"/>
  <c r="O159" i="10"/>
  <c r="Q159" i="10"/>
  <c r="K160" i="10"/>
  <c r="L160" i="10"/>
  <c r="M160" i="10"/>
  <c r="N160" i="10"/>
  <c r="O160" i="10"/>
  <c r="Q160" i="10"/>
  <c r="K161" i="10"/>
  <c r="L161" i="10"/>
  <c r="M161" i="10"/>
  <c r="N161" i="10"/>
  <c r="O161" i="10"/>
  <c r="Q161" i="10"/>
  <c r="F156" i="10"/>
  <c r="F157" i="10"/>
  <c r="F158" i="10"/>
  <c r="F159" i="10"/>
  <c r="F160" i="10"/>
  <c r="K130" i="10"/>
  <c r="L130" i="10"/>
  <c r="M130" i="10"/>
  <c r="N130" i="10"/>
  <c r="O130" i="10"/>
  <c r="Q130" i="10"/>
  <c r="K131" i="10"/>
  <c r="L131" i="10"/>
  <c r="M131" i="10"/>
  <c r="N131" i="10"/>
  <c r="O131" i="10"/>
  <c r="Q131" i="10"/>
  <c r="K132" i="10"/>
  <c r="L132" i="10"/>
  <c r="M132" i="10"/>
  <c r="N132" i="10"/>
  <c r="O132" i="10"/>
  <c r="Q132" i="10"/>
  <c r="K133" i="10"/>
  <c r="L133" i="10"/>
  <c r="M133" i="10"/>
  <c r="N133" i="10"/>
  <c r="O133" i="10"/>
  <c r="Q133" i="10"/>
  <c r="K134" i="10"/>
  <c r="L134" i="10"/>
  <c r="M134" i="10"/>
  <c r="N134" i="10"/>
  <c r="O134" i="10"/>
  <c r="Q134" i="10"/>
  <c r="F130" i="10"/>
  <c r="F133" i="10"/>
  <c r="F134" i="10"/>
  <c r="F116" i="10"/>
  <c r="F117" i="10"/>
  <c r="F118" i="10"/>
  <c r="F120" i="10"/>
  <c r="F124" i="10"/>
  <c r="F125" i="10"/>
  <c r="F126" i="10"/>
  <c r="F127" i="10"/>
  <c r="F205" i="10"/>
  <c r="F139" i="10" l="1"/>
  <c r="K139" i="10"/>
  <c r="L139" i="10"/>
  <c r="M139" i="10"/>
  <c r="N139" i="10"/>
  <c r="O139" i="10"/>
  <c r="Q139" i="10"/>
  <c r="F140" i="10"/>
  <c r="K140" i="10"/>
  <c r="L140" i="10"/>
  <c r="M140" i="10"/>
  <c r="N140" i="10"/>
  <c r="O140" i="10"/>
  <c r="Q140" i="10"/>
  <c r="F95" i="10"/>
  <c r="K95" i="10"/>
  <c r="L95" i="10"/>
  <c r="M95" i="10"/>
  <c r="N95" i="10"/>
  <c r="O95" i="10"/>
  <c r="Q95" i="10"/>
  <c r="F96" i="10"/>
  <c r="K96" i="10"/>
  <c r="L96" i="10"/>
  <c r="M96" i="10"/>
  <c r="N96" i="10"/>
  <c r="O96" i="10"/>
  <c r="Q96" i="10"/>
  <c r="K89" i="10"/>
  <c r="L89" i="10"/>
  <c r="M89" i="10"/>
  <c r="N89" i="10"/>
  <c r="O89" i="10"/>
  <c r="Q89" i="10"/>
  <c r="F91" i="10"/>
  <c r="K91" i="10"/>
  <c r="L91" i="10"/>
  <c r="M91" i="10"/>
  <c r="N91" i="10"/>
  <c r="O91" i="10"/>
  <c r="Q91" i="10"/>
  <c r="F36" i="10"/>
  <c r="F37" i="10"/>
  <c r="K36" i="10"/>
  <c r="L36" i="10"/>
  <c r="M36" i="10"/>
  <c r="N36" i="10"/>
  <c r="O36" i="10"/>
  <c r="Q36" i="10"/>
  <c r="K37" i="10"/>
  <c r="L37" i="10"/>
  <c r="M37" i="10"/>
  <c r="N37" i="10"/>
  <c r="O37" i="10"/>
  <c r="Q37" i="10"/>
  <c r="K38" i="10"/>
  <c r="L38" i="10"/>
  <c r="M38" i="10"/>
  <c r="N38" i="10"/>
  <c r="O38" i="10"/>
  <c r="Q38" i="10"/>
  <c r="F41" i="10"/>
  <c r="F42" i="10"/>
  <c r="F43" i="10"/>
  <c r="F44" i="10"/>
  <c r="F45" i="10"/>
  <c r="F46" i="10"/>
  <c r="F47" i="10"/>
  <c r="F48" i="10"/>
  <c r="F49" i="10"/>
  <c r="F50" i="10"/>
  <c r="F51" i="10"/>
  <c r="F52" i="10"/>
  <c r="F53" i="10"/>
  <c r="F54" i="10"/>
  <c r="F55" i="10"/>
  <c r="F56" i="10"/>
  <c r="F57" i="10"/>
  <c r="F40" i="10"/>
  <c r="F39" i="10"/>
  <c r="K39" i="10"/>
  <c r="L39" i="10"/>
  <c r="M39" i="10"/>
  <c r="N39" i="10"/>
  <c r="O39" i="10"/>
  <c r="Q39" i="10"/>
  <c r="F8" i="10"/>
  <c r="F9" i="10"/>
  <c r="F11" i="10"/>
  <c r="F12" i="10"/>
  <c r="F13" i="10"/>
  <c r="F14" i="10"/>
  <c r="F15" i="10"/>
  <c r="F16" i="10"/>
  <c r="F17" i="10"/>
  <c r="F19" i="10"/>
  <c r="F21" i="10"/>
  <c r="F22" i="10"/>
  <c r="F23" i="10"/>
  <c r="F25" i="10"/>
  <c r="F26" i="10"/>
  <c r="F27" i="10"/>
  <c r="F29" i="10"/>
  <c r="F30" i="10"/>
  <c r="F31" i="10"/>
  <c r="F32" i="10"/>
  <c r="F33" i="10"/>
  <c r="F34" i="10"/>
  <c r="F35" i="10"/>
  <c r="F38" i="10"/>
  <c r="F58" i="10"/>
  <c r="F59" i="10"/>
  <c r="F60" i="10"/>
  <c r="F62" i="10"/>
  <c r="F64" i="10"/>
  <c r="F66" i="10"/>
  <c r="F67" i="10"/>
  <c r="F68" i="10"/>
  <c r="F69" i="10"/>
  <c r="F70" i="10"/>
  <c r="F71" i="10"/>
  <c r="F72" i="10"/>
  <c r="F73" i="10"/>
  <c r="F75" i="10"/>
  <c r="F76" i="10"/>
  <c r="F77" i="10"/>
  <c r="F78" i="10"/>
  <c r="F79" i="10"/>
  <c r="F80" i="10"/>
  <c r="F81" i="10"/>
  <c r="F82" i="10"/>
  <c r="F83" i="10"/>
  <c r="F84" i="10"/>
  <c r="F85" i="10"/>
  <c r="F88" i="10"/>
  <c r="F90" i="10"/>
  <c r="F92" i="10"/>
  <c r="F93" i="10"/>
  <c r="F94" i="10"/>
  <c r="F97" i="10"/>
  <c r="F98" i="10"/>
  <c r="F99" i="10"/>
  <c r="F100" i="10"/>
  <c r="F102" i="10"/>
  <c r="F103" i="10"/>
  <c r="F104" i="10"/>
  <c r="F107" i="10"/>
  <c r="F108" i="10"/>
  <c r="F109" i="10"/>
  <c r="F110" i="10"/>
  <c r="F111" i="10"/>
  <c r="F112" i="10"/>
  <c r="F113" i="10"/>
  <c r="F114" i="10"/>
  <c r="F115" i="10"/>
  <c r="F128" i="10"/>
  <c r="F129" i="10"/>
  <c r="F135" i="10"/>
  <c r="F136" i="10"/>
  <c r="F137" i="10"/>
  <c r="F138" i="10"/>
  <c r="F142" i="10"/>
  <c r="F143" i="10"/>
  <c r="F145" i="10"/>
  <c r="F146" i="10"/>
  <c r="F147" i="10"/>
  <c r="F148" i="10"/>
  <c r="F149" i="10"/>
  <c r="F150" i="10"/>
  <c r="F151" i="10"/>
  <c r="F152" i="10"/>
  <c r="F153" i="10"/>
  <c r="F182" i="10"/>
  <c r="F183" i="10"/>
  <c r="F184" i="10"/>
  <c r="F185" i="10"/>
  <c r="F186" i="10"/>
  <c r="F187" i="10"/>
  <c r="F188" i="10"/>
  <c r="F189" i="10"/>
  <c r="F190" i="10"/>
  <c r="F191" i="10"/>
  <c r="F192" i="10"/>
  <c r="F193" i="10"/>
  <c r="F194" i="10"/>
  <c r="F195" i="10"/>
  <c r="F196" i="10"/>
  <c r="F197" i="10"/>
  <c r="F198" i="10"/>
  <c r="F199" i="10"/>
  <c r="F200" i="10"/>
  <c r="F201" i="10"/>
  <c r="F202" i="10"/>
  <c r="F203" i="10"/>
  <c r="F204" i="10"/>
  <c r="F206" i="10"/>
  <c r="F207" i="10"/>
  <c r="F208" i="10"/>
  <c r="F209" i="10"/>
  <c r="F210" i="10"/>
  <c r="F211" i="10"/>
  <c r="F212" i="10"/>
  <c r="F213" i="10"/>
  <c r="F214" i="10"/>
  <c r="F215" i="10"/>
  <c r="F216" i="10"/>
  <c r="F217" i="10"/>
  <c r="F218" i="10"/>
  <c r="F219" i="10"/>
  <c r="F220" i="10"/>
  <c r="F221" i="10"/>
  <c r="K12" i="10"/>
  <c r="L12" i="10"/>
  <c r="M12" i="10"/>
  <c r="N12" i="10"/>
  <c r="O12" i="10"/>
  <c r="Q12" i="10"/>
  <c r="K13" i="10"/>
  <c r="L13" i="10"/>
  <c r="M13" i="10"/>
  <c r="N13" i="10"/>
  <c r="O13" i="10"/>
  <c r="Q13" i="10"/>
  <c r="K14" i="10"/>
  <c r="L14" i="10"/>
  <c r="M14" i="10"/>
  <c r="N14" i="10"/>
  <c r="O14" i="10"/>
  <c r="Q14" i="10"/>
  <c r="K15" i="10"/>
  <c r="L15" i="10"/>
  <c r="M15" i="10"/>
  <c r="N15" i="10"/>
  <c r="O15" i="10"/>
  <c r="Q15" i="10"/>
  <c r="K16" i="10"/>
  <c r="L16" i="10"/>
  <c r="M16" i="10"/>
  <c r="N16" i="10"/>
  <c r="O16" i="10"/>
  <c r="Q16" i="10"/>
  <c r="K17" i="10"/>
  <c r="L17" i="10"/>
  <c r="M17" i="10"/>
  <c r="N17" i="10"/>
  <c r="O17" i="10"/>
  <c r="Q17" i="10"/>
  <c r="K19" i="10"/>
  <c r="L19" i="10"/>
  <c r="M19" i="10"/>
  <c r="N19" i="10"/>
  <c r="O19" i="10"/>
  <c r="Q19" i="10"/>
  <c r="K21" i="10"/>
  <c r="L21" i="10"/>
  <c r="M21" i="10"/>
  <c r="N21" i="10"/>
  <c r="O21" i="10"/>
  <c r="Q21" i="10"/>
  <c r="K22" i="10"/>
  <c r="L22" i="10"/>
  <c r="M22" i="10"/>
  <c r="N22" i="10"/>
  <c r="O22" i="10"/>
  <c r="Q22" i="10"/>
  <c r="K23" i="10"/>
  <c r="L23" i="10"/>
  <c r="M23" i="10"/>
  <c r="N23" i="10"/>
  <c r="O23" i="10"/>
  <c r="Q23" i="10"/>
  <c r="K24" i="10"/>
  <c r="L24" i="10"/>
  <c r="M24" i="10"/>
  <c r="N24" i="10"/>
  <c r="O24" i="10"/>
  <c r="Q24" i="10"/>
  <c r="K25" i="10"/>
  <c r="L25" i="10"/>
  <c r="M25" i="10"/>
  <c r="N25" i="10"/>
  <c r="O25" i="10"/>
  <c r="Q25" i="10"/>
  <c r="K26" i="10"/>
  <c r="L26" i="10"/>
  <c r="M26" i="10"/>
  <c r="N26" i="10"/>
  <c r="O26" i="10"/>
  <c r="Q26" i="10"/>
  <c r="K27" i="10"/>
  <c r="L27" i="10"/>
  <c r="M27" i="10"/>
  <c r="N27" i="10"/>
  <c r="O27" i="10"/>
  <c r="Q27" i="10"/>
  <c r="K29" i="10"/>
  <c r="L29" i="10"/>
  <c r="M29" i="10"/>
  <c r="N29" i="10"/>
  <c r="O29" i="10"/>
  <c r="Q29" i="10"/>
  <c r="K30" i="10"/>
  <c r="L30" i="10"/>
  <c r="M30" i="10"/>
  <c r="N30" i="10"/>
  <c r="O30" i="10"/>
  <c r="Q30" i="10"/>
  <c r="K31" i="10"/>
  <c r="L31" i="10"/>
  <c r="M31" i="10"/>
  <c r="N31" i="10"/>
  <c r="O31" i="10"/>
  <c r="Q31" i="10"/>
  <c r="K32" i="10"/>
  <c r="L32" i="10"/>
  <c r="M32" i="10"/>
  <c r="N32" i="10"/>
  <c r="O32" i="10"/>
  <c r="Q32" i="10"/>
  <c r="K33" i="10"/>
  <c r="L33" i="10"/>
  <c r="M33" i="10"/>
  <c r="N33" i="10"/>
  <c r="O33" i="10"/>
  <c r="Q33" i="10"/>
  <c r="K34" i="10"/>
  <c r="L34" i="10"/>
  <c r="M34" i="10"/>
  <c r="N34" i="10"/>
  <c r="O34" i="10"/>
  <c r="Q34" i="10"/>
  <c r="K35" i="10"/>
  <c r="L35" i="10"/>
  <c r="M35" i="10"/>
  <c r="N35" i="10"/>
  <c r="O35" i="10"/>
  <c r="Q35" i="10"/>
  <c r="K40" i="10"/>
  <c r="L40" i="10"/>
  <c r="M40" i="10"/>
  <c r="N40" i="10"/>
  <c r="O40" i="10"/>
  <c r="Q40" i="10"/>
  <c r="K41" i="10"/>
  <c r="L41" i="10"/>
  <c r="M41" i="10"/>
  <c r="N41" i="10"/>
  <c r="O41" i="10"/>
  <c r="Q41" i="10"/>
  <c r="K42" i="10"/>
  <c r="L42" i="10"/>
  <c r="M42" i="10"/>
  <c r="N42" i="10"/>
  <c r="O42" i="10"/>
  <c r="Q42" i="10"/>
  <c r="K43" i="10"/>
  <c r="L43" i="10"/>
  <c r="M43" i="10"/>
  <c r="N43" i="10"/>
  <c r="O43" i="10"/>
  <c r="Q43" i="10"/>
  <c r="K44" i="10"/>
  <c r="L44" i="10"/>
  <c r="M44" i="10"/>
  <c r="N44" i="10"/>
  <c r="O44" i="10"/>
  <c r="Q44" i="10"/>
  <c r="K45" i="10"/>
  <c r="L45" i="10"/>
  <c r="M45" i="10"/>
  <c r="N45" i="10"/>
  <c r="O45" i="10"/>
  <c r="Q45" i="10"/>
  <c r="K46" i="10"/>
  <c r="L46" i="10"/>
  <c r="M46" i="10"/>
  <c r="N46" i="10"/>
  <c r="O46" i="10"/>
  <c r="Q46" i="10"/>
  <c r="K47" i="10"/>
  <c r="L47" i="10"/>
  <c r="M47" i="10"/>
  <c r="N47" i="10"/>
  <c r="O47" i="10"/>
  <c r="Q47" i="10"/>
  <c r="K48" i="10"/>
  <c r="L48" i="10"/>
  <c r="M48" i="10"/>
  <c r="N48" i="10"/>
  <c r="O48" i="10"/>
  <c r="Q48" i="10"/>
  <c r="K49" i="10"/>
  <c r="L49" i="10"/>
  <c r="M49" i="10"/>
  <c r="N49" i="10"/>
  <c r="O49" i="10"/>
  <c r="Q49" i="10"/>
  <c r="K50" i="10"/>
  <c r="L50" i="10"/>
  <c r="M50" i="10"/>
  <c r="N50" i="10"/>
  <c r="O50" i="10"/>
  <c r="Q50" i="10"/>
  <c r="K51" i="10"/>
  <c r="L51" i="10"/>
  <c r="M51" i="10"/>
  <c r="N51" i="10"/>
  <c r="O51" i="10"/>
  <c r="Q51" i="10"/>
  <c r="K52" i="10"/>
  <c r="L52" i="10"/>
  <c r="M52" i="10"/>
  <c r="N52" i="10"/>
  <c r="O52" i="10"/>
  <c r="Q52" i="10"/>
  <c r="K53" i="10"/>
  <c r="L53" i="10"/>
  <c r="M53" i="10"/>
  <c r="N53" i="10"/>
  <c r="O53" i="10"/>
  <c r="Q53" i="10"/>
  <c r="K54" i="10"/>
  <c r="L54" i="10"/>
  <c r="M54" i="10"/>
  <c r="N54" i="10"/>
  <c r="O54" i="10"/>
  <c r="Q54" i="10"/>
  <c r="K55" i="10"/>
  <c r="L55" i="10"/>
  <c r="M55" i="10"/>
  <c r="N55" i="10"/>
  <c r="O55" i="10"/>
  <c r="Q55" i="10"/>
  <c r="K56" i="10"/>
  <c r="L56" i="10"/>
  <c r="M56" i="10"/>
  <c r="N56" i="10"/>
  <c r="O56" i="10"/>
  <c r="Q56" i="10"/>
  <c r="K57" i="10"/>
  <c r="L57" i="10"/>
  <c r="M57" i="10"/>
  <c r="N57" i="10"/>
  <c r="O57" i="10"/>
  <c r="Q57" i="10"/>
  <c r="K58" i="10"/>
  <c r="L58" i="10"/>
  <c r="M58" i="10"/>
  <c r="N58" i="10"/>
  <c r="O58" i="10"/>
  <c r="Q58" i="10"/>
  <c r="K59" i="10"/>
  <c r="L59" i="10"/>
  <c r="M59" i="10"/>
  <c r="N59" i="10"/>
  <c r="O59" i="10"/>
  <c r="Q59" i="10"/>
  <c r="K60" i="10"/>
  <c r="L60" i="10"/>
  <c r="M60" i="10"/>
  <c r="N60" i="10"/>
  <c r="O60" i="10"/>
  <c r="Q60" i="10"/>
  <c r="K62" i="10"/>
  <c r="L62" i="10"/>
  <c r="M62" i="10"/>
  <c r="N62" i="10"/>
  <c r="O62" i="10"/>
  <c r="Q62" i="10"/>
  <c r="K64" i="10"/>
  <c r="L64" i="10"/>
  <c r="M64" i="10"/>
  <c r="N64" i="10"/>
  <c r="O64" i="10"/>
  <c r="Q64" i="10"/>
  <c r="K66" i="10"/>
  <c r="L66" i="10"/>
  <c r="M66" i="10"/>
  <c r="N66" i="10"/>
  <c r="O66" i="10"/>
  <c r="Q66" i="10"/>
  <c r="K67" i="10"/>
  <c r="L67" i="10"/>
  <c r="M67" i="10"/>
  <c r="N67" i="10"/>
  <c r="O67" i="10"/>
  <c r="Q67" i="10"/>
  <c r="K68" i="10"/>
  <c r="L68" i="10"/>
  <c r="M68" i="10"/>
  <c r="N68" i="10"/>
  <c r="O68" i="10"/>
  <c r="Q68" i="10"/>
  <c r="K69" i="10"/>
  <c r="L69" i="10"/>
  <c r="M69" i="10"/>
  <c r="N69" i="10"/>
  <c r="O69" i="10"/>
  <c r="Q69" i="10"/>
  <c r="K70" i="10"/>
  <c r="L70" i="10"/>
  <c r="M70" i="10"/>
  <c r="N70" i="10"/>
  <c r="O70" i="10"/>
  <c r="Q70" i="10"/>
  <c r="K71" i="10"/>
  <c r="L71" i="10"/>
  <c r="M71" i="10"/>
  <c r="N71" i="10"/>
  <c r="O71" i="10"/>
  <c r="Q71" i="10"/>
  <c r="K72" i="10"/>
  <c r="L72" i="10"/>
  <c r="M72" i="10"/>
  <c r="N72" i="10"/>
  <c r="O72" i="10"/>
  <c r="Q72" i="10"/>
  <c r="K73" i="10"/>
  <c r="L73" i="10"/>
  <c r="M73" i="10"/>
  <c r="N73" i="10"/>
  <c r="O73" i="10"/>
  <c r="Q73" i="10"/>
  <c r="K74" i="10"/>
  <c r="L74" i="10"/>
  <c r="M74" i="10"/>
  <c r="N74" i="10"/>
  <c r="O74" i="10"/>
  <c r="Q74" i="10"/>
  <c r="K75" i="10"/>
  <c r="L75" i="10"/>
  <c r="M75" i="10"/>
  <c r="N75" i="10"/>
  <c r="O75" i="10"/>
  <c r="Q75" i="10"/>
  <c r="K76" i="10"/>
  <c r="L76" i="10"/>
  <c r="M76" i="10"/>
  <c r="N76" i="10"/>
  <c r="O76" i="10"/>
  <c r="Q76" i="10"/>
  <c r="K77" i="10"/>
  <c r="L77" i="10"/>
  <c r="M77" i="10"/>
  <c r="N77" i="10"/>
  <c r="O77" i="10"/>
  <c r="Q77" i="10"/>
  <c r="K78" i="10"/>
  <c r="L78" i="10"/>
  <c r="M78" i="10"/>
  <c r="N78" i="10"/>
  <c r="O78" i="10"/>
  <c r="Q78" i="10"/>
  <c r="K79" i="10"/>
  <c r="L79" i="10"/>
  <c r="M79" i="10"/>
  <c r="N79" i="10"/>
  <c r="O79" i="10"/>
  <c r="Q79" i="10"/>
  <c r="K80" i="10"/>
  <c r="L80" i="10"/>
  <c r="M80" i="10"/>
  <c r="N80" i="10"/>
  <c r="O80" i="10"/>
  <c r="Q80" i="10"/>
  <c r="K81" i="10"/>
  <c r="L81" i="10"/>
  <c r="M81" i="10"/>
  <c r="N81" i="10"/>
  <c r="O81" i="10"/>
  <c r="Q81" i="10"/>
  <c r="K82" i="10"/>
  <c r="L82" i="10"/>
  <c r="M82" i="10"/>
  <c r="N82" i="10"/>
  <c r="O82" i="10"/>
  <c r="Q82" i="10"/>
  <c r="K83" i="10"/>
  <c r="L83" i="10"/>
  <c r="M83" i="10"/>
  <c r="N83" i="10"/>
  <c r="O83" i="10"/>
  <c r="Q83" i="10"/>
  <c r="K84" i="10"/>
  <c r="L84" i="10"/>
  <c r="M84" i="10"/>
  <c r="N84" i="10"/>
  <c r="O84" i="10"/>
  <c r="Q84" i="10"/>
  <c r="K85" i="10"/>
  <c r="L85" i="10"/>
  <c r="M85" i="10"/>
  <c r="N85" i="10"/>
  <c r="O85" i="10"/>
  <c r="Q85" i="10"/>
  <c r="K88" i="10"/>
  <c r="L88" i="10"/>
  <c r="M88" i="10"/>
  <c r="N88" i="10"/>
  <c r="O88" i="10"/>
  <c r="Q88" i="10"/>
  <c r="K90" i="10"/>
  <c r="L90" i="10"/>
  <c r="M90" i="10"/>
  <c r="N90" i="10"/>
  <c r="O90" i="10"/>
  <c r="Q90" i="10"/>
  <c r="K92" i="10"/>
  <c r="L92" i="10"/>
  <c r="M92" i="10"/>
  <c r="N92" i="10"/>
  <c r="O92" i="10"/>
  <c r="Q92" i="10"/>
  <c r="K93" i="10"/>
  <c r="L93" i="10"/>
  <c r="M93" i="10"/>
  <c r="N93" i="10"/>
  <c r="O93" i="10"/>
  <c r="Q93" i="10"/>
  <c r="K94" i="10"/>
  <c r="L94" i="10"/>
  <c r="M94" i="10"/>
  <c r="N94" i="10"/>
  <c r="O94" i="10"/>
  <c r="Q94" i="10"/>
  <c r="K97" i="10"/>
  <c r="L97" i="10"/>
  <c r="M97" i="10"/>
  <c r="N97" i="10"/>
  <c r="O97" i="10"/>
  <c r="Q97" i="10"/>
  <c r="K98" i="10"/>
  <c r="L98" i="10"/>
  <c r="M98" i="10"/>
  <c r="N98" i="10"/>
  <c r="O98" i="10"/>
  <c r="Q98" i="10"/>
  <c r="K99" i="10"/>
  <c r="L99" i="10"/>
  <c r="M99" i="10"/>
  <c r="N99" i="10"/>
  <c r="O99" i="10"/>
  <c r="Q99" i="10"/>
  <c r="K100" i="10"/>
  <c r="L100" i="10"/>
  <c r="M100" i="10"/>
  <c r="N100" i="10"/>
  <c r="O100" i="10"/>
  <c r="Q100" i="10"/>
  <c r="K101" i="10"/>
  <c r="L101" i="10"/>
  <c r="M101" i="10"/>
  <c r="N101" i="10"/>
  <c r="O101" i="10"/>
  <c r="Q101" i="10"/>
  <c r="K102" i="10"/>
  <c r="L102" i="10"/>
  <c r="M102" i="10"/>
  <c r="N102" i="10"/>
  <c r="O102" i="10"/>
  <c r="Q102" i="10"/>
  <c r="K103" i="10"/>
  <c r="L103" i="10"/>
  <c r="M103" i="10"/>
  <c r="N103" i="10"/>
  <c r="O103" i="10"/>
  <c r="Q103" i="10"/>
  <c r="K104" i="10"/>
  <c r="L104" i="10"/>
  <c r="M104" i="10"/>
  <c r="N104" i="10"/>
  <c r="O104" i="10"/>
  <c r="Q104" i="10"/>
  <c r="K107" i="10"/>
  <c r="L107" i="10"/>
  <c r="M107" i="10"/>
  <c r="N107" i="10"/>
  <c r="O107" i="10"/>
  <c r="Q107" i="10"/>
  <c r="K108" i="10"/>
  <c r="L108" i="10"/>
  <c r="M108" i="10"/>
  <c r="N108" i="10"/>
  <c r="O108" i="10"/>
  <c r="Q108" i="10"/>
  <c r="K109" i="10"/>
  <c r="L109" i="10"/>
  <c r="M109" i="10"/>
  <c r="N109" i="10"/>
  <c r="Q109" i="10"/>
  <c r="K110" i="10"/>
  <c r="L110" i="10"/>
  <c r="M110" i="10"/>
  <c r="N110" i="10"/>
  <c r="O110" i="10"/>
  <c r="Q110" i="10"/>
  <c r="K111" i="10"/>
  <c r="L111" i="10"/>
  <c r="M111" i="10"/>
  <c r="N111" i="10"/>
  <c r="O111" i="10"/>
  <c r="Q111" i="10"/>
  <c r="K112" i="10"/>
  <c r="L112" i="10"/>
  <c r="M112" i="10"/>
  <c r="N112" i="10"/>
  <c r="O112" i="10"/>
  <c r="Q112" i="10"/>
  <c r="K113" i="10"/>
  <c r="L113" i="10"/>
  <c r="M113" i="10"/>
  <c r="N113" i="10"/>
  <c r="O113" i="10"/>
  <c r="Q113" i="10"/>
  <c r="K114" i="10"/>
  <c r="L114" i="10"/>
  <c r="M114" i="10"/>
  <c r="N114" i="10"/>
  <c r="O114" i="10"/>
  <c r="Q114" i="10"/>
  <c r="K115" i="10"/>
  <c r="L115" i="10"/>
  <c r="M115" i="10"/>
  <c r="N115" i="10"/>
  <c r="O115" i="10"/>
  <c r="Q115" i="10"/>
  <c r="K116" i="10"/>
  <c r="L116" i="10"/>
  <c r="M116" i="10"/>
  <c r="N116" i="10"/>
  <c r="O116" i="10"/>
  <c r="Q116" i="10"/>
  <c r="K117" i="10"/>
  <c r="L117" i="10"/>
  <c r="M117" i="10"/>
  <c r="N117" i="10"/>
  <c r="O117" i="10"/>
  <c r="Q117" i="10"/>
  <c r="K118" i="10"/>
  <c r="L118" i="10"/>
  <c r="M118" i="10"/>
  <c r="N118" i="10"/>
  <c r="O118" i="10"/>
  <c r="Q118" i="10"/>
  <c r="K124" i="10"/>
  <c r="L124" i="10"/>
  <c r="M124" i="10"/>
  <c r="N124" i="10"/>
  <c r="O124" i="10"/>
  <c r="Q124" i="10"/>
  <c r="K125" i="10"/>
  <c r="L125" i="10"/>
  <c r="M125" i="10"/>
  <c r="N125" i="10"/>
  <c r="O125" i="10"/>
  <c r="Q125" i="10"/>
  <c r="K126" i="10"/>
  <c r="L126" i="10"/>
  <c r="M126" i="10"/>
  <c r="N126" i="10"/>
  <c r="O126" i="10"/>
  <c r="Q126" i="10"/>
  <c r="K127" i="10"/>
  <c r="L127" i="10"/>
  <c r="M127" i="10"/>
  <c r="N127" i="10"/>
  <c r="O127" i="10"/>
  <c r="Q127" i="10"/>
  <c r="K128" i="10"/>
  <c r="L128" i="10"/>
  <c r="M128" i="10"/>
  <c r="N128" i="10"/>
  <c r="O128" i="10"/>
  <c r="Q128" i="10"/>
  <c r="K129" i="10"/>
  <c r="L129" i="10"/>
  <c r="M129" i="10"/>
  <c r="N129" i="10"/>
  <c r="O129" i="10"/>
  <c r="Q129" i="10"/>
  <c r="K135" i="10"/>
  <c r="L135" i="10"/>
  <c r="M135" i="10"/>
  <c r="N135" i="10"/>
  <c r="O135" i="10"/>
  <c r="Q135" i="10"/>
  <c r="K136" i="10"/>
  <c r="L136" i="10"/>
  <c r="M136" i="10"/>
  <c r="N136" i="10"/>
  <c r="O136" i="10"/>
  <c r="Q136" i="10"/>
  <c r="K137" i="10"/>
  <c r="L137" i="10"/>
  <c r="M137" i="10"/>
  <c r="N137" i="10"/>
  <c r="O137" i="10"/>
  <c r="Q137" i="10"/>
  <c r="K138" i="10"/>
  <c r="L138" i="10"/>
  <c r="M138" i="10"/>
  <c r="N138" i="10"/>
  <c r="O138" i="10"/>
  <c r="Q138" i="10"/>
  <c r="K141" i="10"/>
  <c r="L141" i="10"/>
  <c r="M141" i="10"/>
  <c r="N141" i="10"/>
  <c r="O141" i="10"/>
  <c r="Q141" i="10"/>
  <c r="K142" i="10"/>
  <c r="L142" i="10"/>
  <c r="M142" i="10"/>
  <c r="N142" i="10"/>
  <c r="O142" i="10"/>
  <c r="Q142" i="10"/>
  <c r="K143" i="10"/>
  <c r="L143" i="10"/>
  <c r="M143" i="10"/>
  <c r="N143" i="10"/>
  <c r="O143" i="10"/>
  <c r="Q143" i="10"/>
  <c r="K144" i="10"/>
  <c r="L144" i="10"/>
  <c r="M144" i="10"/>
  <c r="N144" i="10"/>
  <c r="O144" i="10"/>
  <c r="Q144" i="10"/>
  <c r="K145" i="10"/>
  <c r="L145" i="10"/>
  <c r="M145" i="10"/>
  <c r="N145" i="10"/>
  <c r="Q145" i="10"/>
  <c r="K146" i="10"/>
  <c r="L146" i="10"/>
  <c r="M146" i="10"/>
  <c r="N146" i="10"/>
  <c r="O146" i="10"/>
  <c r="Q146" i="10"/>
  <c r="K147" i="10"/>
  <c r="L147" i="10"/>
  <c r="M147" i="10"/>
  <c r="N147" i="10"/>
  <c r="O147" i="10"/>
  <c r="Q147" i="10"/>
  <c r="K148" i="10"/>
  <c r="L148" i="10"/>
  <c r="M148" i="10"/>
  <c r="N148" i="10"/>
  <c r="O148" i="10"/>
  <c r="Q148" i="10"/>
  <c r="K149" i="10"/>
  <c r="L149" i="10"/>
  <c r="M149" i="10"/>
  <c r="N149" i="10"/>
  <c r="O149" i="10"/>
  <c r="Q149" i="10"/>
  <c r="K150" i="10"/>
  <c r="L150" i="10"/>
  <c r="M150" i="10"/>
  <c r="N150" i="10"/>
  <c r="O150" i="10"/>
  <c r="Q150" i="10"/>
  <c r="K151" i="10"/>
  <c r="L151" i="10"/>
  <c r="M151" i="10"/>
  <c r="N151" i="10"/>
  <c r="O151" i="10"/>
  <c r="Q151" i="10"/>
  <c r="K152" i="10"/>
  <c r="L152" i="10"/>
  <c r="M152" i="10"/>
  <c r="N152" i="10"/>
  <c r="O152" i="10"/>
  <c r="Q152" i="10"/>
  <c r="K153" i="10"/>
  <c r="L153" i="10"/>
  <c r="M153" i="10"/>
  <c r="N153" i="10"/>
  <c r="O153" i="10"/>
  <c r="Q153" i="10"/>
  <c r="K213" i="10"/>
  <c r="L213" i="10"/>
  <c r="M213" i="10"/>
  <c r="N213" i="10"/>
  <c r="O213" i="10"/>
  <c r="Q213" i="10"/>
  <c r="K214" i="10"/>
  <c r="L214" i="10"/>
  <c r="M214" i="10"/>
  <c r="N214" i="10"/>
  <c r="O214" i="10"/>
  <c r="Q214" i="10"/>
  <c r="K215" i="10"/>
  <c r="L215" i="10"/>
  <c r="M215" i="10"/>
  <c r="N215" i="10"/>
  <c r="O215" i="10"/>
  <c r="Q215" i="10"/>
  <c r="K216" i="10"/>
  <c r="L216" i="10"/>
  <c r="M216" i="10"/>
  <c r="N216" i="10"/>
  <c r="O216" i="10"/>
  <c r="Q216" i="10"/>
  <c r="K217" i="10"/>
  <c r="L217" i="10"/>
  <c r="M217" i="10"/>
  <c r="N217" i="10"/>
  <c r="O217" i="10"/>
  <c r="Q217" i="10"/>
  <c r="K218" i="10"/>
  <c r="L218" i="10"/>
  <c r="M218" i="10"/>
  <c r="N218" i="10"/>
  <c r="O218" i="10"/>
  <c r="Q218" i="10"/>
  <c r="K219" i="10"/>
  <c r="L219" i="10"/>
  <c r="M219" i="10"/>
  <c r="N219" i="10"/>
  <c r="O219" i="10"/>
  <c r="Q219" i="10"/>
  <c r="K220" i="10"/>
  <c r="L220" i="10"/>
  <c r="M220" i="10"/>
  <c r="N220" i="10"/>
  <c r="O220" i="10"/>
  <c r="Q220" i="10"/>
  <c r="K221" i="10"/>
  <c r="L221" i="10"/>
  <c r="M221" i="10"/>
  <c r="N221" i="10"/>
  <c r="O221" i="10"/>
  <c r="Q221" i="10"/>
  <c r="K11" i="10"/>
  <c r="L11" i="10"/>
  <c r="M11" i="10"/>
  <c r="N11" i="10"/>
  <c r="O11" i="10"/>
  <c r="Q11" i="10"/>
  <c r="K9" i="10"/>
  <c r="L9" i="10"/>
  <c r="M9" i="10"/>
  <c r="N9" i="10"/>
  <c r="O9" i="10"/>
  <c r="Q9" i="10"/>
  <c r="Q8" i="10"/>
  <c r="O8" i="10"/>
  <c r="N8" i="10"/>
  <c r="M8" i="10"/>
  <c r="L8" i="10"/>
  <c r="K8" i="10"/>
  <c r="Q154" i="10" l="1"/>
  <c r="O154" i="10"/>
  <c r="N154" i="10"/>
  <c r="M154" i="10"/>
  <c r="L154" i="10"/>
  <c r="K154" i="10"/>
  <c r="F154" i="10"/>
  <c r="P154" i="10"/>
</calcChain>
</file>

<file path=xl/sharedStrings.xml><?xml version="1.0" encoding="utf-8"?>
<sst xmlns="http://schemas.openxmlformats.org/spreadsheetml/2006/main" count="7723" uniqueCount="4356">
  <si>
    <t>Background:</t>
  </si>
  <si>
    <t>The Grant Reporting Efficiency and Agreements Transparency Act of 2019 ("GREAT Act") gave the Office of Management and Budget (OMB) and the Department of Health and Human Services (HHS) joint responsibility for implementing its requirements, including establishing grants data standards, issuing guidance for implementing those standards, and enabling the collection, publication, and maintenance of new government-wide datasets collected under those standards. OMB M-24-11 further established a process by which standard data elements (SDEs) would be finalized and published in a series of tranches over time. 
To assist OMB and HHS in satisfying these requirements, as well as to improve the quality of the underlying data powering much of the Federal Program Inventory, a Grants Data Standards Working Group (DSWG) was established to advise on the development and operationalization of the grants data standards.  The DSWG operates under the joint authority of OMB and HHS and derives additional authority from its association with the Council on Federal Financial Assistance (COFFA) as a standing working group.  The COFFA also serves an advisory role to HHS and OMB in implementing the GREAT Act and is a key consultative partner to the DSWG in developing and improving its draft data standards.</t>
  </si>
  <si>
    <t>- The worksheets/tabs in this workbook collectively capture the latest version of the grants data standards pursuant to M-24-11 and the GREAT Act, including the initial core GSDM/USAspending elements added responsive to M-24-11, all proposed Assistance Listing SDEs, and all explanatory and background materials necessary to fully understand and put them to use.</t>
  </si>
  <si>
    <r>
      <t>- All standard data elements are presented together in the '</t>
    </r>
    <r>
      <rPr>
        <i/>
        <sz val="11"/>
        <rFont val="Calibri"/>
        <family val="2"/>
        <scheme val="minor"/>
      </rPr>
      <t>SDE List</t>
    </r>
    <r>
      <rPr>
        <sz val="11"/>
        <rFont val="Calibri"/>
        <family val="2"/>
        <scheme val="minor"/>
      </rPr>
      <t>' tab. For information collection specifications, domain value specifications, and explanatory and reference materials, additional tabs are presented. All tabs are described below.</t>
    </r>
  </si>
  <si>
    <r>
      <t>- Following M-24-11 requirements to iteratively finalize and publish the SDEs in tranches, both the overall set of finalized SDEs and the tabs offering additional information collection or domain value specifications for subsets of elements will expand over time.  A history of all changes to the document will be maintained within the 'Change History' section of the '</t>
    </r>
    <r>
      <rPr>
        <i/>
        <sz val="11"/>
        <rFont val="Calibri"/>
        <family val="2"/>
        <scheme val="minor"/>
      </rPr>
      <t>Background</t>
    </r>
    <r>
      <rPr>
        <sz val="11"/>
        <rFont val="Calibri"/>
        <family val="2"/>
        <scheme val="minor"/>
      </rPr>
      <t>' tab.</t>
    </r>
  </si>
  <si>
    <t>- For more information on Grants Data Standards responsive to the GREAT Act (including to confirm you have the most up-to-date version of this document), see https://grants.gov/data-standards. For more information on USAspending.gov, see https://www.usaspending.gov/. For more information on the USAspending data model, the GSDM, see https://fiscal.treasury.gov/data-transparency/GSDM-current.html. For more information on the Assistance Listings, see SAM.gov. For more information on the Federal Program Inventory, see FPI.OMB.gov.</t>
  </si>
  <si>
    <r>
      <t xml:space="preserve">- If you have questions about this document or governmentwide grants data standards pursuant to the GREAT Act of 2019, please direct them to </t>
    </r>
    <r>
      <rPr>
        <u/>
        <sz val="11"/>
        <color theme="3" tint="0.39997558519241921"/>
        <rFont val="Calibri"/>
        <family val="2"/>
        <scheme val="minor"/>
      </rPr>
      <t>GrantsDataStandards@hhs.gov</t>
    </r>
    <r>
      <rPr>
        <sz val="11"/>
        <color theme="1"/>
        <rFont val="Calibri"/>
        <family val="2"/>
        <scheme val="minor"/>
      </rPr>
      <t>. Please refrain from directing such questions to normal Grants.gov support resource channels and use this email instead.</t>
    </r>
  </si>
  <si>
    <t>- The scope of the first two tranches (GSDM/USAspending related elements and Assistance Listing related elements) are generally Financial-Assistance wide to match the scope of the pre-existing data, policy, and reporting environment for those tranches (e.g., Assistance Listings and USAspending capture information on all federal assistance programs and awards, not just those related to grants). However, other types of financial assistance (e.g., loans, direct payments) are not fully incorporated into the grants data standards and we anticipate that future tranches will be specific to grants and cooperative agreements.</t>
  </si>
  <si>
    <t>NOTE: Throughout this document, general references to 'grants' should be understood to refer to both grants and cooperative agreements, collectively, unless explicitly noted otherwise.</t>
  </si>
  <si>
    <t>Tab Names and Descriptions:</t>
  </si>
  <si>
    <t>The purpose and contents of each tab in the workbook is explained below.</t>
  </si>
  <si>
    <t>Tab Name</t>
  </si>
  <si>
    <t>Tab Description</t>
  </si>
  <si>
    <t>Background</t>
  </si>
  <si>
    <t>Contains background information and a change history of the document.</t>
  </si>
  <si>
    <t>(SDE) Legend &amp; Guiding Principles</t>
  </si>
  <si>
    <t>Describes each of the standard data element (SDE) attributes (columns) in the SDE List and the set of rules that govern the generation of SDEs.</t>
  </si>
  <si>
    <t>(SDE) CDM</t>
  </si>
  <si>
    <t>Provides a visual representation of grants management data, focusing on key business concepts and their relationships to provide an overview of the data needed to support business processes.</t>
  </si>
  <si>
    <t>(SDE) Data Element List</t>
  </si>
  <si>
    <r>
      <t xml:space="preserve">Contains a list of all standard data elements pursuant to the GREAT Act and M-24-11 that have been developed to date, </t>
    </r>
    <r>
      <rPr>
        <sz val="12"/>
        <rFont val="Calibri"/>
        <family val="2"/>
        <scheme val="minor"/>
      </rPr>
      <t>along with associated attribute information.</t>
    </r>
  </si>
  <si>
    <t>(IC) Legend &amp; Principles</t>
  </si>
  <si>
    <t>Describes the attributes of the Information Collection template and the set of rules that govern the development of the specification.</t>
  </si>
  <si>
    <t>(IC) Assistance Listing</t>
  </si>
  <si>
    <t>Contains a technical specification for the collection of federal government Assistance Listing (AL) Information from program managers.</t>
  </si>
  <si>
    <t>(DV) Assistance Type</t>
  </si>
  <si>
    <t>Lists the domain value names, codes, and definitions for types of financial and non-financial assistance.</t>
  </si>
  <si>
    <t>(DV) Assistance Attribute</t>
  </si>
  <si>
    <t>Lists the domain values and definitions for bases for selecting award amount and award recipients.</t>
  </si>
  <si>
    <t>(DV) Use of Assistance</t>
  </si>
  <si>
    <t>Lists the domain value names, codes, and definitions for types of award expenses.</t>
  </si>
  <si>
    <t>(DV) Mission Categories</t>
  </si>
  <si>
    <t>Lists the domain value names, codes, and definitions for federal government mission areas to which federal government assistance is allocated.</t>
  </si>
  <si>
    <t>(DV) Entity Types</t>
  </si>
  <si>
    <t>Lists the domain value names, codes, and definitions for types of legal entity that are eligible to apply for an award, subaward, or benefits from a program.</t>
  </si>
  <si>
    <t>(DV) Entity Attributes</t>
  </si>
  <si>
    <t>Lists the domain value names, codes, and definitions for characterizing the types of legal entity that are eligible to apply for an award, subaward, or benefits from a program.</t>
  </si>
  <si>
    <t>(SDE) References</t>
  </si>
  <si>
    <t>Provides an index of references cited in the SDE List. Each item in the bibliography is numbered for reference.</t>
  </si>
  <si>
    <t>Note: (SDE) tab prefix means tab content is specific to SDEs, (IC) is specific to Information Collections, and (DV) is specific to Domain Values.</t>
  </si>
  <si>
    <t>Change History:</t>
  </si>
  <si>
    <t>Date</t>
  </si>
  <si>
    <t>Version and Description</t>
  </si>
  <si>
    <t>Glossary</t>
  </si>
  <si>
    <t>Annual Publication of Assistance Listings (APAL)</t>
  </si>
  <si>
    <t>A government-wide compendium of federal programs, projects, services, and activities that provide assistance or benefits to the American public. Available on SAM.gov at https://sam.gov/assistance-listings, this compendium provides cross-referenced information by mission categories and popular names/subjects, applicant eligibility, application deadline(s), and authorizing legislation. Published once a year in a static fashion pursuant to 31 USC 6104, it serves as a continuation of the original CFDA printed catalog. This annual publication is distinct from the individual Assistance Listings pages on SAM.gov, which can be modified or updated at any time. (Source: modified from https://www.grants.gov/learn-grants/grant-terminology)</t>
  </si>
  <si>
    <t>Assistance Listing (AL)</t>
  </si>
  <si>
    <t>The publicly available listing of Federal assistance programs managed and administered by the General Services Administration (GSA) at SAM.gov. (Source: 2 CFR 200.1) Note that 'Assistance Listings' were formerly known as 'CFDA'.</t>
  </si>
  <si>
    <t>Awarding Agency</t>
  </si>
  <si>
    <t>The agency responsible for the administration and management of a federal financial assistance program, project, or award. This includes the processes of program setup, issuing funding opportunities, soliciting applications, evaluating proposals, selecting recipients, formally issuing the award, etc. (Source: crafted) Note that 'Grantmaking Agency' and 'Administering Agency' are synonymous with 'Awarding Agency'.</t>
  </si>
  <si>
    <t>Funding Agency</t>
  </si>
  <si>
    <t>The agency that provided the preponderance of the funds for an award and/or individual transactions related to an award. (Source: modified from GSDM) Note that the Funding Agency is often also the Awarding Agency.</t>
  </si>
  <si>
    <t>Maintenance of Effort (MOE) Requirements</t>
  </si>
  <si>
    <t>Federal regulations governing grant programs that stipulate that the state or locality receiving a grant must maintain or contribute a certain level of financial effort in a specified area to receive federal assistance. (Source: https://www.samhsa.gov/sites/default/files/primer-maintenance-effort-requirements-mhbg-sabg.pdf)</t>
  </si>
  <si>
    <t>Notice of Funding Opportunity (NOFO)</t>
  </si>
  <si>
    <t>A formal announcement of the availability of Federal funding through a financial assistance program from a Federal agency. The notice of funding opportunity provides information on the award, such as who is eligible to apply, the evaluation criteria for selecting a recipient or subrecipient, the required components of an application, and how to submit the application. The notice of funding opportunity is any paper or electronic issuance that an agency uses to announce a funding opportunity, whether it is called a “program announcement,” “notice of funding availability,” “broad agency announcement,” “research announcement,” “solicitation,” or some other term. (Source: 2 CFR 200.1)</t>
  </si>
  <si>
    <t>Pass-Through Entity (PTE)</t>
  </si>
  <si>
    <t>A recipient or subrecipient that provides a subaward to a subrecipient (including lower tier subrecipients) to carry out part of a Federal program. The authority of the pass-through entity flows through the subaward agreement between the pass-through entity and subrecipient. (Source: 2 CFR 200.1) Note that when a PTE receives a Federal award directly from a Federal awarding agency, the PTE is also the prime recipient.</t>
  </si>
  <si>
    <t>Prime Recipient</t>
  </si>
  <si>
    <t>An entity that receives a Federal award directly from a Federal agency to carry out an activity under a Federal program. The term prime recipient does not include subrecipients or individuals that are participants or beneficiaries of the award. (Source: modified from 2 CFR 200.1) Note that when we use the term 'Recipient' in these standards that it should be understood as 'prime recipient'. Note also that 'Grantee' and 'Awardee' are synonymous with 'Recipient'.</t>
  </si>
  <si>
    <t>Subaward</t>
  </si>
  <si>
    <t>An award provided by a pass-through entity to a subrecipient for the subrecipient to contribute to the goals and objectives of the project by carrying out part of a Federal award received by the pass-through entity. It does not include payments to a contractor, beneficiary, or participant. (Source: 2 CFR 200.1)</t>
  </si>
  <si>
    <t>Subrecipient</t>
  </si>
  <si>
    <t>An entity that receives a subaward from a pass-through entity to carry out part of a Federal award. The term subrecipient does not include a beneficiary or participant. A subrecipient may also be a recipient of other Federal awards directly from a Federal agency. (Source: 2 CFR 200) Note that 'Sub Awardee' is synonymous with 'Subrecipient'.</t>
  </si>
  <si>
    <t>Standard Data Element (SDE) List Legend</t>
  </si>
  <si>
    <t>Column</t>
  </si>
  <si>
    <t>Column Name</t>
  </si>
  <si>
    <t>Column Description</t>
  </si>
  <si>
    <t>A</t>
  </si>
  <si>
    <t>ID (internal)</t>
  </si>
  <si>
    <t>A temporary attribute assigning a unique ID to an SDE for ease of reference.</t>
  </si>
  <si>
    <t>B</t>
  </si>
  <si>
    <t>Label</t>
  </si>
  <si>
    <r>
      <t xml:space="preserve">A unique term that </t>
    </r>
    <r>
      <rPr>
        <sz val="11"/>
        <rFont val="Arial"/>
        <family val="2"/>
      </rPr>
      <t>captures</t>
    </r>
    <r>
      <rPr>
        <sz val="11"/>
        <color theme="1"/>
        <rFont val="Arial"/>
        <family val="2"/>
      </rPr>
      <t xml:space="preserve"> the name of the SDE.</t>
    </r>
  </si>
  <si>
    <t>C</t>
  </si>
  <si>
    <t>Definition</t>
  </si>
  <si>
    <t>A business description of the SDE.</t>
  </si>
  <si>
    <t>D</t>
  </si>
  <si>
    <t>Definition Source</t>
  </si>
  <si>
    <t>Specifies whether the definition is pulled directly from a reference ('Source'), pulled from a reference and amended ('Modified'), or developed by referencing (and combining and/or amending) multiple references to create a new definition ('Crafted').  For definition source types 'Source' and 'Modified', the reference used to develop the definition will be indicated using "(#)".  For example, for a definition sourced from GSDM, this column will have a value of "(2) Source". Note that if only minor typographical changes were made to language sourced from a reference (e.g., dropping the word 'means' from the beginning of a definition to ensure the definition adheres to recognized engineering standards), these definitions are labeled as 'Source' and not 'Modified' as the functional meaning is not changed.</t>
  </si>
  <si>
    <t>E</t>
  </si>
  <si>
    <t>CDM Entity</t>
  </si>
  <si>
    <t>Identify grants management business concepts about which information is collected. These concepts are visually presented in an interconnecting fashion on the 'CDM' tab. Note that each SDE can only be mapped to one CDM Entity.</t>
  </si>
  <si>
    <t>F</t>
  </si>
  <si>
    <t>Data Type</t>
  </si>
  <si>
    <t>Structural form of data contained in the SDE. Valid data types for the SDEs are as follows.
• String - A data type for characters and text.
• Decimal - A data type for fractional numbers.
• Integer - A data type for whole numbers.
• Date - A data type for a calendar date with the format YYYY-MM-DD.
• Time - A data type for an instant of time with the format hh:mm:ss.sss.
• Boolean - A data type for binary-valued logic (true/false).
• Object - A data type for unstructured information, such as documents, images, and audio files.  Note objects cannot be exchanged using flat files.</t>
  </si>
  <si>
    <t>G</t>
  </si>
  <si>
    <t>Format</t>
  </si>
  <si>
    <t>Formatting requirements for the SDE (e.g., YYYYMMDD), defined where appropriate. 'N' represents a numeric, 'A' represents an alphabetic, and 'X' represents an alphanumeric character.</t>
  </si>
  <si>
    <t>H</t>
  </si>
  <si>
    <t>Min Length</t>
  </si>
  <si>
    <t>The minimum number of characters associated with the SDE, defined where appropriate.</t>
  </si>
  <si>
    <t>I</t>
  </si>
  <si>
    <t>Max Length</t>
  </si>
  <si>
    <t>The maximum number of characters associated with the SDE, defined where appropriate.</t>
  </si>
  <si>
    <t>J</t>
  </si>
  <si>
    <t>Domain Values</t>
  </si>
  <si>
    <t>Established set of valid values for the SDE (e.g., location codes, postal codes). If the set of valid values is small and constant, the valid values are listed. If the set of valid values is large or fluid, (e.g., postal codes, Treasury Fund symbols), either (1) a link or pointer to the source of valid values is provided (e.g., agency website URL, ISO standard), or (2) a separate tab in the Standard Data Elements workbook is provided with the set of valid values and any additional explanatory material that may be needed. This attribute is only defined when applicable; if no value is populated, then no requirement for a discrete list of domain values has been identified.</t>
  </si>
  <si>
    <t>K</t>
  </si>
  <si>
    <t>Domain Value Definitions</t>
  </si>
  <si>
    <t>A definition for each domain value that applies to this data element, defined where appropriate.</t>
  </si>
  <si>
    <t>L</t>
  </si>
  <si>
    <t>Grants Management Activity Reference(s)</t>
  </si>
  <si>
    <t>The grants lifecycle activity(ies) where the SDE is initially collected or updated.</t>
  </si>
  <si>
    <t>M</t>
  </si>
  <si>
    <t>Data Group(s)</t>
  </si>
  <si>
    <t>A way to logically categorize and relate SDEs from a business perspective. Note that not every data element will belong to a Data Group and some data elements will belong to multiple Data Groups.</t>
  </si>
  <si>
    <t>N</t>
  </si>
  <si>
    <t>Related Data Element(s) from Other Systems or Standards</t>
  </si>
  <si>
    <t>A mapping of the SDE to data elements in information collections, centralized or governmentwide systems, or other federal government standards, where appropriate.</t>
  </si>
  <si>
    <t>O</t>
  </si>
  <si>
    <t>Reference(s)</t>
  </si>
  <si>
    <t>The source or justification for the SDE based on federal statutory requirements, regulation, policy, guidance, etc., where appropriate. Note that a statutory, regulatory, or policy reference is not intended to suggest that the element is directly captured on a one-to-one basis there, but rather that general justification is provided.</t>
  </si>
  <si>
    <t>P</t>
  </si>
  <si>
    <t>HHS Data Standards Team Internal Development Notes (internal)</t>
  </si>
  <si>
    <t>An internal attribute for HHS Data Standards Team development notes.</t>
  </si>
  <si>
    <t>Q</t>
  </si>
  <si>
    <t>Status (internal)</t>
  </si>
  <si>
    <t>An internal attribute specifying where the SDE is in the development lifecycle.</t>
  </si>
  <si>
    <t>Standard Data Element (SDE) Guiding Principles</t>
  </si>
  <si>
    <t>SDE attributes (e.g., format, min/max length) are specified when essential to accomplishing a grants management activity, effectively collecting and exchanging information, or when established by an Authoritative or Other Reference.</t>
  </si>
  <si>
    <t>SDE attributes (e.g., data type, format, min/max length) do not dictate system database or UI designs; they only specify the requirements for information that must be collected and exchanged. For example, specifying the data type as 'date' and format as 'YYYYMMDD' does not preclude an information collection UI design from allowing a user to enter a date as 'MM/DD/YY' or a system database from storing the date as 'MMDDYYYY'; however, when the date is exchanged with another system, it would need to be in the 'YYYYMMDD' format.  Similarly, the maximum length for a dollar amount specified as 10 digits does not preclude a system database from storing the dollar amount as 15 digits or presenting the dollar amount in a UI as a rounded integer so long as the system collects and exchanges the information as a decimal type with a maximum length of 10 digits.</t>
  </si>
  <si>
    <t xml:space="preserve">Wherever possible, SDE Labels adhere to the International Organization for Standardization (ISO) 11179-5 standard for label components.  The label components include Object Class Term + Qualifier Term (Optional) + Property Term + Representation Term = Data Element Label.  See the 'SDE Label Prefixes' table below for grants SDE label object class terms and their definitions.  See the 'SDE Label Suffixes' table below for National Information Exchange Model (NIEM) SDE label representation terms and their definitions.  Wherever possible, SDE Definitions adhere to the ISO leading practices for formulating data definitions.  These engineering standards enable users to easily understand the type of information associated with each SDE. There may be exceptions to this principle where a governmentwide system has already established a commonly used SDE (e.g., GSDM). </t>
  </si>
  <si>
    <t>To avoid unnecessarily duplicating similar SDEs and increase flexibility to accommodate future business changes, SDEs may be normalized so long as the normalized SDEs have the same attributes (e.g., data type, format, min/max length, domain values) and maintain their context within the lifecycle.</t>
  </si>
  <si>
    <t>SDE Label Prefixes (Grants Terms for ISO Object Class Terms)</t>
  </si>
  <si>
    <t>Prefix</t>
  </si>
  <si>
    <t>Agency</t>
  </si>
  <si>
    <t>SDEs associated with the highest levels of the federal government Department or Independent Agency.</t>
  </si>
  <si>
    <t>AgencyProgram</t>
  </si>
  <si>
    <t>SDEs associated with establishing, managing, and reporting on agency grant programs. An Assistance Listing (AL) is associated with one agency grant program.</t>
  </si>
  <si>
    <t>FundingOpportunity</t>
  </si>
  <si>
    <t>SDEs associated with establishing, managing, and reporting on a Notice of Funding Opportunity (NOFO).</t>
  </si>
  <si>
    <t>FundingOpportunityProject</t>
  </si>
  <si>
    <t>SDEs associated with establishing, managing, and reporting on agency grant projects. A Notice of Funding Opportunity (NOFO) can be associated with one or more agency grant project.</t>
  </si>
  <si>
    <t>AssistanceListing</t>
  </si>
  <si>
    <t>SDEs that identify the Assistance Listing associated with the agency grant program.</t>
  </si>
  <si>
    <t>EligibleAwardApplicant</t>
  </si>
  <si>
    <t>SDEs that describe the legal entity(ies) and/or individual(s) that are eligible to apply for a grant award.</t>
  </si>
  <si>
    <t>EligibleBeneficiary</t>
  </si>
  <si>
    <t>SDEs that describe the legal entity(ies) and/or individual(s) that are eligible to receive the ultimate benefits of the federal government assistance.</t>
  </si>
  <si>
    <t>EligibleSubAwardApplicant</t>
  </si>
  <si>
    <t>SDEs that describe the legal entity(ies) and/or individual(s) that are eligible to apply for a grant subaward.</t>
  </si>
  <si>
    <t>FinancialAssistance</t>
  </si>
  <si>
    <t>SDEs that describe aspects of the federal assistance at various points in the grants lifecycle (e.g., mission area).</t>
  </si>
  <si>
    <t>[Additional Prefixes to be added]</t>
  </si>
  <si>
    <t>SDE Label Suffixes (NIEM Terms for ISO Representation Class Terms)</t>
  </si>
  <si>
    <t>Suffix</t>
  </si>
  <si>
    <t>Amount</t>
  </si>
  <si>
    <t>A given number of monetary units specified in a currency where the unit of currency is explicit or implied (i.e., value in a pick list).</t>
  </si>
  <si>
    <t>Code</t>
  </si>
  <si>
    <t>A character string (i.e., letters, figures, and symbols) that for brevity, language independence, or precision represents a definitive value of an attribute.</t>
  </si>
  <si>
    <t>A specific day, month, and year in the Gregorian calendar.</t>
  </si>
  <si>
    <t>Document</t>
  </si>
  <si>
    <t>A collection of characters, graphics, sounds, and/or images assembled into a meaningful form that is human-readable.</t>
  </si>
  <si>
    <t>Duration</t>
  </si>
  <si>
    <t>An amount of time; the length of a time span.</t>
  </si>
  <si>
    <t>ID</t>
  </si>
  <si>
    <t>A character string to identify and distinguish uniquely one instance of an object in an identification scheme from all other objects in the same scheme together with relevant supplementary information.</t>
  </si>
  <si>
    <t>Indicator</t>
  </si>
  <si>
    <t>A list of two mutually exclusive Boolean values that express the only possible states of a property.</t>
  </si>
  <si>
    <t>Name</t>
  </si>
  <si>
    <t>A word or phrase that constitutes the distinctive designation of a person, place, thing, or concept.</t>
  </si>
  <si>
    <t>Percent</t>
  </si>
  <si>
    <t>A representation of a ratio in which the two units are the same.</t>
  </si>
  <si>
    <t>Quantity</t>
  </si>
  <si>
    <t>A counted number of nonmonetary units possibly including fractions.</t>
  </si>
  <si>
    <t>Rate</t>
  </si>
  <si>
    <t>A representation of a ratio where the two units are not included.</t>
  </si>
  <si>
    <t>Text</t>
  </si>
  <si>
    <t>A character string (i.e., a finite sequence of characters) generally in the form of words of a language.</t>
  </si>
  <si>
    <t>Time</t>
  </si>
  <si>
    <t>A particular point in time in an unspecified 24-hour day.</t>
  </si>
  <si>
    <t>Value</t>
  </si>
  <si>
    <t>A result of a calculation.</t>
  </si>
  <si>
    <t>Description</t>
  </si>
  <si>
    <t xml:space="preserve">An explanation that provides context, meaning or clarification and provides purpose, scope or intended use. </t>
  </si>
  <si>
    <t>Instruction</t>
  </si>
  <si>
    <t>A directive or set of steps that provided guidance on how to perform a specific task, operation, or process.</t>
  </si>
  <si>
    <t>Deadline</t>
  </si>
  <si>
    <t>A specific point in time by which a task, project, or obligation must be completed or fulfilled.</t>
  </si>
  <si>
    <t>Grants LifeCycle Conceptual Data Model (CDM)</t>
  </si>
  <si>
    <t>Context</t>
  </si>
  <si>
    <r>
      <t xml:space="preserve">The Conceptual Data Model (CDM) is a high-level representation of grants management data, focusing on key business concepts and their interconnections (relationships) to outline the data necessary for supporting business processes. It provides a clear and simplified view of the SDE requirements without delving into technical details or physical database structures. The CDM is comprised of:
•  Data Entities (depicted as "ovals" in the diagram) which serve as logical containers for related SDEs within key concepts of the grants business process, such as Federal Program, Project, Grant Award, etc. 
•  Relationships (depicted as "connection lines" and accompanying text) that illustrate how entities are interconnected and the nature of these relationships, including one-to-one, one-to-many, or many-to-many.
 The "(SDE) Data Element List" tab has each individual SDE mapped to a corresponding entity via the "CDM Entity" column.
</t>
    </r>
    <r>
      <rPr>
        <u/>
        <sz val="11"/>
        <color theme="1"/>
        <rFont val="Calibri"/>
        <family val="2"/>
        <scheme val="minor"/>
      </rPr>
      <t>Note:</t>
    </r>
    <r>
      <rPr>
        <sz val="11"/>
        <color theme="1"/>
        <rFont val="Calibri"/>
        <family val="2"/>
        <scheme val="minor"/>
      </rPr>
      <t xml:space="preserve"> The CDM is a snapshot in time and it will be expanded as new SDE tranches are added to the workbook.</t>
    </r>
  </si>
  <si>
    <t>Objectives</t>
  </si>
  <si>
    <r>
      <t>The CDM aims to achieve several core objectives:
•</t>
    </r>
    <r>
      <rPr>
        <sz val="11"/>
        <color rgb="FF000000"/>
        <rFont val="Calibri"/>
        <family val="2"/>
        <scheme val="minor"/>
      </rPr>
      <t xml:space="preserve">  To simplify complex data standards into relatable business concepts used by grant-making agencies and grant recipients for grants data. 
•  To abstract away technical details and focus on the core business concepts and their interrelations. 
•  To establish a standardized approach to defining and understanding data entities and relationships across SDE sets (tranches).
•  To inform service/solution provider design of data model by depicting the high-level connections between business processes and data.
</t>
    </r>
  </si>
  <si>
    <t>Notation</t>
  </si>
  <si>
    <r>
      <t>• Data Entity - represented by an "oval". In this model, "Funding Agency" and "Federal Program (Assistance Listing)" are two entities that have data modeling relationship.
• Relationship - represented by a "connection line with multiple ends" and accompanied by text describing the nature of the relationship. In this case, the relationship reads as follows:
   "</t>
    </r>
    <r>
      <rPr>
        <i/>
        <sz val="11"/>
        <color theme="1"/>
        <rFont val="Calibri"/>
        <family val="2"/>
        <scheme val="minor"/>
      </rPr>
      <t>Funding Agency"</t>
    </r>
    <r>
      <rPr>
        <sz val="11"/>
        <color theme="1"/>
        <rFont val="Calibri"/>
        <family val="2"/>
        <scheme val="minor"/>
      </rPr>
      <t xml:space="preserve"> </t>
    </r>
    <r>
      <rPr>
        <b/>
        <i/>
        <u/>
        <sz val="11"/>
        <color theme="1"/>
        <rFont val="Calibri"/>
        <family val="2"/>
        <scheme val="minor"/>
      </rPr>
      <t>funds</t>
    </r>
    <r>
      <rPr>
        <sz val="11"/>
        <color theme="1"/>
        <rFont val="Calibri"/>
        <family val="2"/>
        <scheme val="minor"/>
      </rPr>
      <t xml:space="preserve"> </t>
    </r>
    <r>
      <rPr>
        <u/>
        <sz val="11"/>
        <color theme="1"/>
        <rFont val="Calibri"/>
        <family val="2"/>
        <scheme val="minor"/>
      </rPr>
      <t>one or more</t>
    </r>
    <r>
      <rPr>
        <sz val="11"/>
        <color theme="1"/>
        <rFont val="Calibri"/>
        <family val="2"/>
        <scheme val="minor"/>
      </rPr>
      <t xml:space="preserve"> "</t>
    </r>
    <r>
      <rPr>
        <i/>
        <sz val="11"/>
        <color theme="1"/>
        <rFont val="Calibri"/>
        <family val="2"/>
        <scheme val="minor"/>
      </rPr>
      <t>Federal Programs (Assistance Listings)</t>
    </r>
    <r>
      <rPr>
        <sz val="11"/>
        <color theme="1"/>
        <rFont val="Calibri"/>
        <family val="2"/>
        <scheme val="minor"/>
      </rPr>
      <t xml:space="preserve">" AND </t>
    </r>
    <r>
      <rPr>
        <u/>
        <sz val="11"/>
        <color theme="1"/>
        <rFont val="Calibri"/>
        <family val="2"/>
        <scheme val="minor"/>
      </rPr>
      <t>each</t>
    </r>
    <r>
      <rPr>
        <sz val="11"/>
        <color theme="1"/>
        <rFont val="Calibri"/>
        <family val="2"/>
        <scheme val="minor"/>
      </rPr>
      <t xml:space="preserve"> "</t>
    </r>
    <r>
      <rPr>
        <i/>
        <sz val="11"/>
        <color theme="1"/>
        <rFont val="Calibri"/>
        <family val="2"/>
        <scheme val="minor"/>
      </rPr>
      <t>Federal Program (Assistance Listing)</t>
    </r>
    <r>
      <rPr>
        <sz val="11"/>
        <color theme="1"/>
        <rFont val="Calibri"/>
        <family val="2"/>
        <scheme val="minor"/>
      </rPr>
      <t xml:space="preserve">" </t>
    </r>
    <r>
      <rPr>
        <b/>
        <i/>
        <u/>
        <sz val="11"/>
        <color theme="1"/>
        <rFont val="Calibri"/>
        <family val="2"/>
        <scheme val="minor"/>
      </rPr>
      <t>is funded by</t>
    </r>
    <r>
      <rPr>
        <b/>
        <sz val="11"/>
        <color theme="1"/>
        <rFont val="Calibri"/>
        <family val="2"/>
        <scheme val="minor"/>
      </rPr>
      <t xml:space="preserve"> </t>
    </r>
    <r>
      <rPr>
        <u/>
        <sz val="11"/>
        <color theme="1"/>
        <rFont val="Calibri"/>
        <family val="2"/>
        <scheme val="minor"/>
      </rPr>
      <t>one</t>
    </r>
    <r>
      <rPr>
        <sz val="11"/>
        <color theme="1"/>
        <rFont val="Calibri"/>
        <family val="2"/>
        <scheme val="minor"/>
      </rPr>
      <t xml:space="preserve"> "</t>
    </r>
    <r>
      <rPr>
        <i/>
        <sz val="11"/>
        <color theme="1"/>
        <rFont val="Calibri"/>
        <family val="2"/>
        <scheme val="minor"/>
      </rPr>
      <t>Funding Agency</t>
    </r>
    <r>
      <rPr>
        <sz val="11"/>
        <color theme="1"/>
        <rFont val="Calibri"/>
        <family val="2"/>
        <scheme val="minor"/>
      </rPr>
      <t xml:space="preserve">".
</t>
    </r>
    <r>
      <rPr>
        <u/>
        <sz val="11"/>
        <color theme="1"/>
        <rFont val="Calibri"/>
        <family val="2"/>
        <scheme val="minor"/>
      </rPr>
      <t>Note</t>
    </r>
    <r>
      <rPr>
        <sz val="11"/>
        <color theme="1"/>
        <rFont val="Calibri"/>
        <family val="2"/>
        <scheme val="minor"/>
      </rPr>
      <t>: The relationship text's first part (before "/") should be interpreted from the entity connected with a single connection ("one to..." side), while the second part (after "/") should be read from the entity connected with multiple ends ("many" side). Currently, no many-to-many relationships exist in the model, and none are expected once the model is complete.</t>
    </r>
  </si>
  <si>
    <t>Design
Principles</t>
  </si>
  <si>
    <t xml:space="preserve">• Each SDE is mapped to one and only one Data Entity. 
• Each Data Entity contains at least one SDE. Often, a data entity maps to multiple SDEs that together represent a single business concept.
• The model maintains uniform naming conventions across all entities and relationships to ensure clarity and avoid confusion.
• The CDM differs from a data flow diagram; relationship connections do not represent the flow of data but rather indicate how different pieces of information are related.
• The CDM is a static model, meaning that it does not represent a specific moment in time. For example, one Legal Entity can have many Single Audits over time, meaning that in the CDM, one Legal Entity is linked to its history of Single Audits.
• The model is structured to allow for future growth and changes, facilitating easy expansion or updates as SDE tranches are added. For example, a data modeling normalization technique is used selectively at this point, but it may be further revisited once all SDE tranches are added.   </t>
  </si>
  <si>
    <t>Related Data Element(s) in Other Systems or Standards</t>
  </si>
  <si>
    <t>ActionDate</t>
  </si>
  <si>
    <t>The date the action being reported was issued / signed by the Government or a binding agreement was reached.</t>
  </si>
  <si>
    <t>(2) Source</t>
  </si>
  <si>
    <t>Grant Award</t>
  </si>
  <si>
    <t>YYYYMMDD</t>
  </si>
  <si>
    <t>(2) 8</t>
  </si>
  <si>
    <t>GRM.030.010 Grant Award Issuance</t>
  </si>
  <si>
    <t>(2) ActionDate</t>
  </si>
  <si>
    <t>(2) GSDM v1.1</t>
  </si>
  <si>
    <t>ActionDateFiscalYear</t>
  </si>
  <si>
    <t>The fiscal year in which the ActionDate occurs. Note that the Federal fiscal year begins on October 1 and ends on September 30, thus October 1, 2018 is the first day of the 2019 fiscal year.</t>
  </si>
  <si>
    <t>Integer</t>
  </si>
  <si>
    <t>NNNN</t>
  </si>
  <si>
    <t>(2) ActionDateFiscalYear</t>
  </si>
  <si>
    <t>ActionTypeCode</t>
  </si>
  <si>
    <t>A code to indicate information on any new (only applicable to financial assistance awards) or changes (applies to both procurement and financial assistance changes) made to the Federal prime award. There may be multiple actions for each award.</t>
  </si>
  <si>
    <t>String</t>
  </si>
  <si>
    <t>(2) 1</t>
  </si>
  <si>
    <t xml:space="preserve">Assistance:
A = New
B = Continuation
C = Revision
D = Adjustment to Completed Project
E = Aggregate Mixed
</t>
  </si>
  <si>
    <t>A = New Assistance Award, or when all assistance awards bundled into the aggregate are NEW
B = Continuation (funding in succeeding budget period which stemmed from prior agreement to fund amount of the current action)
C = Revision (any change in Federal Government's financial obligation or contingent liability in existing assistance transaction amount of the change in funding; or any change in Recipient Name, Recipient Address, Project Period or Project Scope)
D = Adjustment to Completed Project : Funding adjustment to a completed project
E = Mixed new and existing awards in the same aggregate group</t>
  </si>
  <si>
    <t>(2) ActionType</t>
  </si>
  <si>
    <t>ActionTypeDescriptionTag</t>
  </si>
  <si>
    <t>Description tag that explains the meaning of the code provided in the ActionType Field.</t>
  </si>
  <si>
    <t>(2) 255</t>
  </si>
  <si>
    <t>(2) ActionTypeDescriptionTag</t>
  </si>
  <si>
    <t>AgencyAddressLine1</t>
  </si>
  <si>
    <t>The first line of the street address of the agency organizational unit.</t>
  </si>
  <si>
    <t>Crafted</t>
  </si>
  <si>
    <t>Federal Program POC</t>
  </si>
  <si>
    <t>GRM.010.010 Grant Program Set-up and Maintenance</t>
  </si>
  <si>
    <t>Assistance Listing (AL) Information;
AL Contact Information</t>
  </si>
  <si>
    <t>(3) Street Address 1</t>
  </si>
  <si>
    <t>(1) 2 CFR 200.203;
(3) SAM.gov Assistance Listing;
(5) 31 USC 6102</t>
  </si>
  <si>
    <t>AgencyAddressLine2</t>
  </si>
  <si>
    <t>The second line of the street address of the agency organizational unit.</t>
  </si>
  <si>
    <t>(3) Street Address 2</t>
  </si>
  <si>
    <t>AgencyAddressTypeCode</t>
  </si>
  <si>
    <t>The type of address associated with the agency organizational unit.</t>
  </si>
  <si>
    <t>Legal Entity</t>
  </si>
  <si>
    <t>M = Mailing</t>
  </si>
  <si>
    <t>GRM.010.020 Grant Program Funding Opportunity</t>
  </si>
  <si>
    <t>(1) Appendix I to Part 200, Title 2</t>
  </si>
  <si>
    <t>AgencyCityCode</t>
  </si>
  <si>
    <t>The code of the domestic city where the agency organizational unit is located.</t>
  </si>
  <si>
    <t>NNNNN</t>
  </si>
  <si>
    <t>Geographic Names Information System (GNIS) for City Code:
https://www.usgs.gov/core-science-systems/ngp/board-on-geographic-names/download-gnis-data
Navigate to: Federal Codes -&gt; FedCodes_National_Text.zip -&gt; FederalCodes_National.txt -&gt; 'census code' column. 
Note that this column is only unique at the state level, so must be used in conjunction with the state_numeric column.</t>
  </si>
  <si>
    <t>AgencyCityName</t>
  </si>
  <si>
    <t>The name of the domestic city where the agency organizational unit is located.</t>
  </si>
  <si>
    <t>Geographic Names Information System (GNIS) for City Name:
https://www.usgs.gov/core-science-systems/ngp/board-on-geographic-names/download-gnis-data
Navigate to: Federal Codes -&gt; FedCodes_National_Text.zip -&gt; FederalCodes_National.txt -&gt; 'feature_name' column.</t>
  </si>
  <si>
    <t>(3) City</t>
  </si>
  <si>
    <t>AgencyCountryCode</t>
  </si>
  <si>
    <t>The code of the country where the agency organizational unit is located.</t>
  </si>
  <si>
    <t>AAX</t>
  </si>
  <si>
    <t>(2) 3</t>
  </si>
  <si>
    <t>Use National Geospatial-Intelligence Agency - GENC 
API: https://nsgreg.nga.mil/restApi/GeopoliticalEntityResources.jsp
File: https://nsgreg.nga.mil/doc/view?i=2624
Select the link next to "Document" and download the GENC mapping file. Go to the tab titled "GE - GENC to ISO 3166" and use the column titled "3-character Code"</t>
  </si>
  <si>
    <t>(3) Country</t>
  </si>
  <si>
    <t>AgencyCountryName</t>
  </si>
  <si>
    <t>The name of the country where the agency organizational unit is located.</t>
  </si>
  <si>
    <t xml:space="preserve">Use National Geospatial-Intelligence Agency - GENC
File: https://nsgreg.nga.mil/doc/view?i=2624
Select the link next to "Document" and download the GENC mapping file. Go to the tab titled "GE - GENC to ISO 3166" and use the column titled "Geopolitical Entity Name"
NOTE: API source does not provide values for country name. It only addresses country code </t>
  </si>
  <si>
    <t>AgencyDomesticTelephoneNumber</t>
  </si>
  <si>
    <t>The domestic telephone number of the agency organizational unit.</t>
  </si>
  <si>
    <t>NNNNNNNNNN</t>
  </si>
  <si>
    <t>(3) Business Phone;
(3) Fax</t>
  </si>
  <si>
    <t>AgencyEmailAddress</t>
  </si>
  <si>
    <t>The email address of the agency organizational unit.</t>
  </si>
  <si>
    <t>(3) Email Address</t>
  </si>
  <si>
    <t>AgencyForeignCityCode</t>
  </si>
  <si>
    <t>The code of the foreign city where the agency organizational unit is located.</t>
  </si>
  <si>
    <t>GSA GLCs for Foreign Countries (with cities/provinces): https://www.gsa.gov/reference/geographic-locator-codes/glcs-for-foreign-countries-with-citiesprovinces
Select and download the file titled "FRPP GLC Foreign Country Codes". Retrieve the "City Code". Also retrieve "New Country Code" because foreign city codes are not unique across foreign countries</t>
  </si>
  <si>
    <t>AgencyForeignCityName</t>
  </si>
  <si>
    <t>The name of the foreign city where the agency organizational unit is located.</t>
  </si>
  <si>
    <t>GSA GLCs for Foreign Countries (with cities/provinces): https://www.gsa.gov/reference/geographic-locator-codes/glcs-for-foreign-countries-with-citiesprovinces
Select and download the file titled "FRPP GLC Foreign Country Codes". Retrieve the "City Name"</t>
  </si>
  <si>
    <t>AgencyForeignPostalCode</t>
  </si>
  <si>
    <t>The postal code for the foreign address of the agency organizational unit.</t>
  </si>
  <si>
    <t>AgencyForeignSubdivisionCode</t>
  </si>
  <si>
    <t>The code of the foreign country's subdivision where the agency organizational unit is located.</t>
  </si>
  <si>
    <t>AA-XXX</t>
  </si>
  <si>
    <t>National Geospatial-Intelligence Agency - 
GENC: https://nsgreg.nga.mil/doc/view?i=2624
Select the link next to "Document" and download the GENC mapping file. Go to the tab titled "AS - GENC to ISO 3166". Retrieve the "6-character Code"</t>
  </si>
  <si>
    <t>AgencyForeignSubdivisionName</t>
  </si>
  <si>
    <t>The name of the foreign country's subdivision where the agency organizational unit is located.</t>
  </si>
  <si>
    <t>National Geospatial-Intelligence Agency - 
GENC: https://nsgreg.nga.mil/doc/view?i=2624
Select the link next to "Document" and download the GENC mapping file. Go to the tab titled "AS - GENC to ISO 3166". Retrieve the "Administrative Subdivision Preferred Name"</t>
  </si>
  <si>
    <t>AgencyForeignTelephoneNumber</t>
  </si>
  <si>
    <t>The Foreign telephone number of the agency organizational unit.</t>
  </si>
  <si>
    <t>AgencyFormulaCostSharingMOERequirementCode</t>
  </si>
  <si>
    <t>A code identifying whether the program or project has a formula, cost sharing/matching, or maintenance of effort (MOE) requirement.</t>
  </si>
  <si>
    <t>Federal Program (Assistance Listing)</t>
  </si>
  <si>
    <t>M=MOE;
F=Formula;
S=Matching</t>
  </si>
  <si>
    <t>MOE=This listing has maintenance of effort (MOE) requirements;
Formula=This listing awards funds to recipients based on a statutory or regulatory formula;
Matching=This listing has award recipient matching requirements</t>
  </si>
  <si>
    <t>GRM.010.010 Grant Program Set-up and Maintenance;
GRM.010.020 Grant Program Funding Opportunity</t>
  </si>
  <si>
    <t>Assistance Listing (AL) Information;
AL Compliance Requirements</t>
  </si>
  <si>
    <t>(3) Formula Matching Requirements Maintenance of Effort - Indicators</t>
  </si>
  <si>
    <t>AgencyGoalDescription</t>
  </si>
  <si>
    <t>A description of the direction and focus of a program, funding opportunity, or project that identifies the change the program, funding opporunity, or project should advance and/or achieve.</t>
  </si>
  <si>
    <t>Program Performance Measure</t>
  </si>
  <si>
    <t>Assistance Listing (AL) Information;
AL Overview</t>
  </si>
  <si>
    <t>(2) FundingOpportunityGoalsText</t>
  </si>
  <si>
    <t>(1) 2 CFR 200.203;
(2) GSDM v1.1;
(3) SAM.gov Assistance Listing;
(5) 31 USC 6102</t>
  </si>
  <si>
    <t>AgencyGoalTitle</t>
  </si>
  <si>
    <t>A short descriptive name used to identify the program, funding opportunity, or project goal.</t>
  </si>
  <si>
    <t>AgencyIdentifier</t>
  </si>
  <si>
    <t>The Treasury-defined identifier for the federal government department or agency that is responsible for the Treasury account.</t>
  </si>
  <si>
    <t>Funding Source</t>
  </si>
  <si>
    <t>NNN</t>
  </si>
  <si>
    <t xml:space="preserve">(13) Treasury Bureau of Fiscal Service Shared Accounting Module (SAM) Service: Treasury Account Symbol (TAS-BETC)
https://www.fiscal.treasury.gov/sam/ </t>
  </si>
  <si>
    <t>Assistance Listing (AL) Information;
AL Other Financial Information;
Treasury Account Symbol (TAS)</t>
  </si>
  <si>
    <t>(2) AgencyIdentifier;
(3) TAFS Codes - Treasury Dept. Code</t>
  </si>
  <si>
    <t>AgencyCostSharingRequirementDescription</t>
  </si>
  <si>
    <t>A description of the financial or other cost sharing/matching resources required from nonfederal sources.</t>
  </si>
  <si>
    <t>(3) Modified</t>
  </si>
  <si>
    <t>(3) 5000</t>
  </si>
  <si>
    <t>(3) Formula Matching Requirements Maintenance of Effort - Matching Requirements Description</t>
  </si>
  <si>
    <t>AgencyCostSharingRequirementPercentage</t>
  </si>
  <si>
    <t>The percentage of the award project's total cost that must be contributed by the award recipient through nonfederal financial or other cost sharing/matching resources.</t>
  </si>
  <si>
    <t>Decimal</t>
  </si>
  <si>
    <t>(3) Formula Matching Requirements Maintenance of Effort - Matching Requirements</t>
  </si>
  <si>
    <t>AgencyCostSharingRequirementCode</t>
  </si>
  <si>
    <t>A code indicating whether matching program funds is mandatory or voluntary, where voluntarily cost sharing/matching funds can improve an application’s score during the evaluation process.</t>
  </si>
  <si>
    <t>M=Mandatory;
V=Voluntary rating;
D = Determined at NOFO level;
E = Mandatory with exceptions or waivers</t>
  </si>
  <si>
    <t>Mandatory=Matching requirements are mandatory;
Voluntary rating=Matching requirements are voluntary and part of the rating criteria</t>
  </si>
  <si>
    <t>AgencyMeasureDescription</t>
  </si>
  <si>
    <t>A description of the performance measure against which program, funding opportunity, or project progress and activities are measured. Measures may be quantitative or qualitative. For example, measures may include counts, percentages, or levels. Measures may also describe an accomplishment, a product, a condition, a result, or a status.</t>
  </si>
  <si>
    <t>AgencyMeasureEndPeriod</t>
  </si>
  <si>
    <t>The last month and year in which the performance measure against which program, funding opportunity, or project progress or activities is measured</t>
  </si>
  <si>
    <t>MMYYYY</t>
  </si>
  <si>
    <t>(1) 2 CFR 200.203;
(5) 31 USC 6102</t>
  </si>
  <si>
    <t>AgencyMeasureStartPeriod</t>
  </si>
  <si>
    <t>The first month and year in which the performance measure against which program, funding opportunity, or project progress or activities is measured</t>
  </si>
  <si>
    <t>AgencyMeasureTitle</t>
  </si>
  <si>
    <t>A short descriptive name of the performance measure against which program, funding opportunity, or project progress and activities are measured.</t>
  </si>
  <si>
    <t>AgencyMeasureValue</t>
  </si>
  <si>
    <t>A quantitative or qualitative measurement identified as the baseline, target, or actual value for the performance measure.</t>
  </si>
  <si>
    <t>AgencyMOEDescription</t>
  </si>
  <si>
    <t>A description of the maintenance of effort (MOE) requirements.</t>
  </si>
  <si>
    <t>(3) Formula Matching Requirements Maintenance of Effort - Maintenance of Effort Requirements and Total Allocations</t>
  </si>
  <si>
    <t>AgencyObjectiveDescription</t>
  </si>
  <si>
    <t>A description of the effects or results the program, funding opportunity, or project is intended to achieve towards advancing a goal. Program, funding opportunity, or project objectives stem from goal(s) and are specific, measurable, achievable, relevant, and timebound.</t>
  </si>
  <si>
    <t>(3) Assistance Listing</t>
  </si>
  <si>
    <t>AgencyObjectiveTitle</t>
  </si>
  <si>
    <t>A short descriptive name used to identify the program, funding opportunity, or project objective.</t>
  </si>
  <si>
    <t>AgencyPOCRoleTypeCode</t>
  </si>
  <si>
    <t>The role of an agency point of contact.</t>
  </si>
  <si>
    <t>A=Assistance Listing Administering Agency Organizational Unit AL Contact Information;
S=Assistance Listing Submission POC;
N = NOFO Submission POC</t>
  </si>
  <si>
    <t>Assistance Listing Administering Agency Organizational Unit AL Contact Information=the agency organizational unit responsible for responding to public inquiries about an Assistance Listing;
Assistance Listing Submission POC=the individual responsible for submitting and updating the Assistance Listing</t>
  </si>
  <si>
    <t>AgencyProgramActDescription</t>
  </si>
  <si>
    <t>A summary or excerpt of relevant text from the Act authorizing the program.</t>
  </si>
  <si>
    <t>Assistance Listing (AL) Information;
AL Authorization</t>
  </si>
  <si>
    <t>(3) Act - Description</t>
  </si>
  <si>
    <t>AgencyProgramActPart</t>
  </si>
  <si>
    <t>The part of the Act authorizing the program.</t>
  </si>
  <si>
    <t>(3) Act - Part</t>
  </si>
  <si>
    <t>AgencyProgramActSection</t>
  </si>
  <si>
    <t>The section of the Act authorizing the program.</t>
  </si>
  <si>
    <t>(3) Act - Section</t>
  </si>
  <si>
    <t>AgencyProgramActTitle</t>
  </si>
  <si>
    <t>The title of the Act authorizing the program.</t>
  </si>
  <si>
    <t>(3) Act - Title</t>
  </si>
  <si>
    <t>AgencyProgramAppealsDescription</t>
  </si>
  <si>
    <t>A description of the procedures to appeal or rework award applications that are not approved.</t>
  </si>
  <si>
    <t>(3) 2000</t>
  </si>
  <si>
    <t>Assistance Listing (AL) Information;
AL Applying for Assistance</t>
  </si>
  <si>
    <t>(3) Appeals - Other Appeals Information</t>
  </si>
  <si>
    <t>AgencyProgramAppealsPeriodCode</t>
  </si>
  <si>
    <t>A code identifying the timeframe after award decision that an award applicant has to appeal an award decision.</t>
  </si>
  <si>
    <t>A=From 1 to 15 days;
B=From 15 to 30 days;
C=From 30 to 60 days;
D=From 60 to 90 days;
E=From 90 to 120 days;
F=From 120 to 180 days;
G=&gt; 180 Days;
N=Not Applicable;
O=Other</t>
  </si>
  <si>
    <t>(3) Appeals</t>
  </si>
  <si>
    <t>AgencyProgramApplicationDeadlineCode</t>
  </si>
  <si>
    <t>A code identifying whether the award application deadline information is established by the Assistance Listing administering agency organizational unit or agency regional and local offices.</t>
  </si>
  <si>
    <t>Y=Assistance listing administering agency organizational unit establishes deadlines;
N=Deadlines do not apply
C=Regional and local offices establish deadlines
D= Deadline determined at as part of the Notice of Funding Opportunity (NOFO)</t>
  </si>
  <si>
    <t>(3) Deadlines - Indicator</t>
  </si>
  <si>
    <t>AgencyProgramApplicationDeadlineDescription</t>
  </si>
  <si>
    <t>Additional information on the award application deadline.</t>
  </si>
  <si>
    <t>(3) Source</t>
  </si>
  <si>
    <t>(3) 1000</t>
  </si>
  <si>
    <t>(3) Deadlines - Entries - Description</t>
  </si>
  <si>
    <t>AgencyProgramApplicationOtherDeadlineInformation</t>
  </si>
  <si>
    <t>Additional information on the relationship between the identified award application deadlines.</t>
  </si>
  <si>
    <t>(3) Deadlines - Other Description</t>
  </si>
  <si>
    <t>AgencyProgramApplicationPeriodEndDate</t>
  </si>
  <si>
    <t>The date identifying the end of the award application period for the program.</t>
  </si>
  <si>
    <t>(3) Deadlines - Entries - Dates</t>
  </si>
  <si>
    <t>AgencyProgramApplicationPeriodStartDate</t>
  </si>
  <si>
    <t>The date identifying the beginning of the award application period for the program.</t>
  </si>
  <si>
    <t>AgencyProgramApplicationProcedureDescription</t>
  </si>
  <si>
    <t>A description of the steps the agency requires the award applicant to perform in the award application process.</t>
  </si>
  <si>
    <t>(3) Application Procedures - Application Procedures</t>
  </si>
  <si>
    <t>AgencyProgramApplicationProcedureLocationCode</t>
  </si>
  <si>
    <t>A code identifying where the agency's award application process is posted.</t>
  </si>
  <si>
    <t>N=NOFO;
U=URL;
D=Description</t>
  </si>
  <si>
    <t>AgencyProgramApplicationProcedureURL</t>
  </si>
  <si>
    <t>The web address (URL) where the agency's award application process is posted.</t>
  </si>
  <si>
    <t>AgencyProgramApplicationReviewCriteriaDescription</t>
  </si>
  <si>
    <t>A description of the standards and methods used to assess award applications.</t>
  </si>
  <si>
    <t>(3) 3000</t>
  </si>
  <si>
    <t>(3) Criteria for Selecting Proposals - Description</t>
  </si>
  <si>
    <t>AgencyProgramApplicationReviewDescription</t>
  </si>
  <si>
    <t>A description of the processes used to select award applications.</t>
  </si>
  <si>
    <t>(3) 1500</t>
  </si>
  <si>
    <t>(3) Date Range for Approval/Disproval - Other Approval Information</t>
  </si>
  <si>
    <t>AgencyProgramApplicationReviewPeriodCode</t>
  </si>
  <si>
    <t>A code identifying the range that best represents how much time the award application review and approval process takes.</t>
  </si>
  <si>
    <t>(3) Date Range for Approval/Disproval</t>
  </si>
  <si>
    <t>AgencyProgramApplicationsQuantity</t>
  </si>
  <si>
    <t>The total number of award applications received by (or anticipated to be received) the program in the specified federal government fiscal year.</t>
  </si>
  <si>
    <t>Assistance Listing (AL) Information;
AL Other Financial Information</t>
  </si>
  <si>
    <t>AgencyProgramApplicationSubmissionEmail</t>
  </si>
  <si>
    <t>The email address where award applications are submitted.</t>
  </si>
  <si>
    <t>AgencyProgramApplicationSubmissionLocationCode</t>
  </si>
  <si>
    <t>A code identifying where award applications are submitted.</t>
  </si>
  <si>
    <t>E=Email;
G=Grants.gov;
O=Other
D=Determined at time of the NOFO</t>
  </si>
  <si>
    <t>AgencyProgramAssistanceAvailableDate</t>
  </si>
  <si>
    <t>The anticipated date on which federal government assistance is available for a grant award recipient to spend.</t>
  </si>
  <si>
    <t>(3) Length and Time Phasing of Assistance</t>
  </si>
  <si>
    <t>AgencyProgramAssistanceSpentByDescription</t>
  </si>
  <si>
    <t>Additional information on the time frame within which agency program awarded funding must be expended.</t>
  </si>
  <si>
    <t>AgencyProgramAssistanceSpentByQuantity</t>
  </si>
  <si>
    <t>The numeric length of the time frame within which agency program awarded funding must be expended.</t>
  </si>
  <si>
    <t>NN</t>
  </si>
  <si>
    <t>AgencyProgramAssistanceSpentByQuantityCode</t>
  </si>
  <si>
    <t>A code identifying the type of time period within which agency program awarded funding must be expended.</t>
  </si>
  <si>
    <t>M=Months;
Y=Years</t>
  </si>
  <si>
    <t>AgencyProgramAuthorizationTypeCode</t>
  </si>
  <si>
    <t>The type of legal instrument that establishes the legal authority for a program, including new legislation significantly impacting the program. Exclude appropriation legislation unless it specifically authorizes the program or a significant component of the program.</t>
  </si>
  <si>
    <t>A=Act;
E=Executive Order;
P=Public Law;
S=Statute;
U=USC</t>
  </si>
  <si>
    <t>(3) New Authorization</t>
  </si>
  <si>
    <t>AgencyProgramAwardAuditDescription</t>
  </si>
  <si>
    <t>A description of the program award audit procedures, including program-specific requirements not covered by 2 CFR 200.</t>
  </si>
  <si>
    <t>(3) Audits - Audit Procedures</t>
  </si>
  <si>
    <t>AgencyProgramAwardAuditFrequencyCode</t>
  </si>
  <si>
    <t>A code identifying the frequency at which an audit of the award recipient will be conducted.</t>
  </si>
  <si>
    <t>S=Semi-Annual;
A=Annual;
B=Biennial;
C=Project Closeout;
R=Random;
T=Determined at Time of Award;
N=Not Required;
H=Ad-hoc</t>
  </si>
  <si>
    <t>AgencyProgramAwardProcedureDescription</t>
  </si>
  <si>
    <t>A description of how assistance is awarded, including the position title and/or Bureau/Organization of the person(s) approving the award.</t>
  </si>
  <si>
    <t>(3) Award Procedure</t>
  </si>
  <si>
    <t>AgencyProgramAwardsQuantity</t>
  </si>
  <si>
    <t>The total number of awards the program obligated (or intends to obligate) in the specified federal government fiscal year.</t>
  </si>
  <si>
    <t>AgencyProgramComplianceRequirementText</t>
  </si>
  <si>
    <t>A reference to an act, executive order, public law, statute, or USC, in addition to those already identified in 2 CFR 200 and the program authorization, with which award recipients must comply.</t>
  </si>
  <si>
    <t>(3) Regulations, Guidelines, and Literature - Reference Description</t>
  </si>
  <si>
    <t>AgencyProgramComplianceRequirementURL</t>
  </si>
  <si>
    <t>The web address (URL) where the additional program requirement with which award recipients must comply is accessible.</t>
  </si>
  <si>
    <t>AgencyProgramCredentialsDescription</t>
  </si>
  <si>
    <t>A description of a certification, accreditation, or other documentation required to apply for assistance.</t>
  </si>
  <si>
    <t>Assistance Listing (AL) Information;
AL Criteria for Applying</t>
  </si>
  <si>
    <t>(3) Credentials and Documentation -  Description</t>
  </si>
  <si>
    <t>AgencyProgramExecutiveOrderDescription</t>
  </si>
  <si>
    <t>A summary or excerpt of relevant text from the Executive Order authorizing the program.</t>
  </si>
  <si>
    <t>(3) Executive Order - Description</t>
  </si>
  <si>
    <t>AgencyProgramExecutiveOrderPart</t>
  </si>
  <si>
    <t>The part of the Executive Order authorizing the program.</t>
  </si>
  <si>
    <t>(3) Executive Order - Part</t>
  </si>
  <si>
    <t>AgencyProgramExecutiveOrderSection</t>
  </si>
  <si>
    <t>The section of the Executive Order authorizing the program.</t>
  </si>
  <si>
    <t>(3) Executive Order - Section</t>
  </si>
  <si>
    <t>AgencyProgramExecutiveOrderTitle</t>
  </si>
  <si>
    <t>The title of the Executive Order authorizing the program.</t>
  </si>
  <si>
    <t>(3) Executive Order - Title</t>
  </si>
  <si>
    <t>AgencyProgramFiscalYear</t>
  </si>
  <si>
    <t>The federal government fiscal year in which program funding is obligated.</t>
  </si>
  <si>
    <t>Assistance Listing (AL) Information;
AL Obligation;
AL Other Financial Information;</t>
  </si>
  <si>
    <t>(3) Obligation - Past Fiscal Year;
(3) Obligation - Current Fiscal Year;
(3) Obligation - Budget Fiscal Year</t>
  </si>
  <si>
    <t>AgencyProgramFormulaAdditionalInformation</t>
  </si>
  <si>
    <t>A description of additional information on the statutory formula or administrative rule reference in the CFR.</t>
  </si>
  <si>
    <t>(3) Formula Matching Requirements Maintenance of Effort - Formula Requirements - Additional Info</t>
  </si>
  <si>
    <t>AgencyProgramFormulaChapter</t>
  </si>
  <si>
    <t>The chapter of the statutory formula or administrative rule reference in the CFR.</t>
  </si>
  <si>
    <t>(3) Formula Matching Requirements Maintenance of Effort - Formula Requirements - Chapter</t>
  </si>
  <si>
    <t>AgencyProgramFormulaPart</t>
  </si>
  <si>
    <t>The part of the statutory formula or administrative rule reference in the CFR.</t>
  </si>
  <si>
    <t>(3) Formula Matching Requirements Maintenance of Effort - Formula Requirements - Part</t>
  </si>
  <si>
    <t>AgencyProgramFormulaPublicLawNumber</t>
  </si>
  <si>
    <t>The number of the public law that includes the statutory formula or administrative rule reference in the CFR.</t>
  </si>
  <si>
    <t>(3) Formula Matching Requirements Maintenance of Effort - Formula Requirements - Public Law</t>
  </si>
  <si>
    <t>AgencyProgramFormulaSubpart</t>
  </si>
  <si>
    <t>The subpart of the statutory formula or administrative rule reference in the CFR.</t>
  </si>
  <si>
    <t>(3) Formula Matching Requirements Maintenance of Effort - Formula Requirements - Subpart</t>
  </si>
  <si>
    <t>AgencyProgramFormulaTitle</t>
  </si>
  <si>
    <t>The title of the statutory formula or administrative rule reference in the CFR.</t>
  </si>
  <si>
    <t>(3) Formula Matching Requirements Maintenance of Effort - Formula Requirements - Title</t>
  </si>
  <si>
    <t>AgencyProgramFundedIndicator</t>
  </si>
  <si>
    <t>The indication of whether a program is funded for the current federal government fiscal year.</t>
  </si>
  <si>
    <t>Boolean</t>
  </si>
  <si>
    <t>Y/N</t>
  </si>
  <si>
    <t>Assistance Listing (AL) Information;
AL Obligation</t>
  </si>
  <si>
    <t>(3) Funded for current fiscal year Indicator</t>
  </si>
  <si>
    <t>AgencyProgramGuidelinesAndInformation</t>
  </si>
  <si>
    <t>A reference to additional program guidelines, brochures, and information that would inform award applicants.</t>
  </si>
  <si>
    <t>AgencyProgramGuidelinesAndInformationURL</t>
  </si>
  <si>
    <t>The web address (URL) where additional guidelines, brochures, and information that would inform award applicants are accessible.</t>
  </si>
  <si>
    <t>AgencyProgramMaximumAwardAmount</t>
  </si>
  <si>
    <t>The maximum dollar amount the program obligated (or intends to obligate) for awards in a specified Government fiscal year.</t>
  </si>
  <si>
    <t>AgencyProgramMinimumAwardAmount</t>
  </si>
  <si>
    <t>The minimum dollar amount the program obligated (or intends to obligate) for awards in a specified Government fiscal year.</t>
  </si>
  <si>
    <t>AgencyProgramObligationAmount</t>
  </si>
  <si>
    <t>The obligation amount for the federal government fiscal year.</t>
  </si>
  <si>
    <t>Assistance Type</t>
  </si>
  <si>
    <t>(3) Obligation - Past Fiscal Year - Actual dollar amount;
(3) Obligation - Current Fiscal Year - Estimate dollar amount;
(3) Obligation - Budget Fiscal Year - Estimate dollar amount;
(10) NOFO Synopsis: EstimatedFunding</t>
  </si>
  <si>
    <t>AgencyProgramOpportunityPostedLocationCode</t>
  </si>
  <si>
    <t>A code identifying where the Notice of Funding Opportunity (NOFO) is posted.</t>
  </si>
  <si>
    <t>G=Grants.gov;
F=Federal Register;
O=Other</t>
  </si>
  <si>
    <t>(3) Application Procedures - Indicator</t>
  </si>
  <si>
    <t>AgencyProgramOpportunityPostedURL</t>
  </si>
  <si>
    <t>The web address (URL) where the Notice of Funding Opportunity (NOFO) is posted.</t>
  </si>
  <si>
    <t>AgencyProgramPaymentFrequencyCode</t>
  </si>
  <si>
    <t>A code identifying how frequently funding awarded by the agency program is released.</t>
  </si>
  <si>
    <t>M=Monthly;
Q=Quarterly;
S=Semi-Annually;
A=Annually;
L=Lump Sum;
R=As Requested;
N=Determined as part of the NOFO;
D=Determined at Time of Award;
O=Other</t>
  </si>
  <si>
    <t>(3) Funding Release</t>
  </si>
  <si>
    <t>AgencyProgramPaymentCode</t>
  </si>
  <si>
    <t>The type of agency program payments used to release awarded funding.</t>
  </si>
  <si>
    <t>A=Advance;
R=Reimbursement;
T=Directive;
N=Determined as part of the NOFO;
D=Determined at Time of Award</t>
  </si>
  <si>
    <t>AgencyProgramOtherPaymentDescription</t>
  </si>
  <si>
    <t>A description of the interval at which agency program funding is distributed, applicable when 'Other' is selected as the disbursement frequency.</t>
  </si>
  <si>
    <t>(3) Funding Release - Additional Information</t>
  </si>
  <si>
    <t>AgencyProgramPopularLongName</t>
  </si>
  <si>
    <t>The name by which the program is commonly known or most often used by award applicants and the federal government department or independent agency.</t>
  </si>
  <si>
    <t>Assistance Listing (AL) Information;
AL Header</t>
  </si>
  <si>
    <t>(3) Popular Name</t>
  </si>
  <si>
    <t>AgencyProgramPopularShortName</t>
  </si>
  <si>
    <t>The short name or acronym by which the program is commonly known or most often used by award applicants and the federal government department or independent agency.</t>
  </si>
  <si>
    <t>AgencyProgramPreApplicationCoordinationDescription</t>
  </si>
  <si>
    <t>A description of the pre-application coordination requirement that must be met before an award application can be submitted.</t>
  </si>
  <si>
    <t>(3) Pre-Application Coordination - Additional Information</t>
  </si>
  <si>
    <t>AgencyProgramPreApplicationCoordinationCode</t>
  </si>
  <si>
    <t>A code identifying the pre-application coordination requirement that must be met before an award application can be submitted.</t>
  </si>
  <si>
    <t>S=Statement;
A=Assessment;
E=Executive Order 12372;
O=Other Required</t>
  </si>
  <si>
    <t>Statement=An environmental impact statement is required for this listing.;
Assessment=An environmental impact assessment is required for this listing.;
Executive Order 12372=Executive Order 12372, "Intergovernmental Review of Federal Programs," applies to this listing.;
Other Required=Other pre-application coordination is required.</t>
  </si>
  <si>
    <t>(3) Pre-Application Coordination</t>
  </si>
  <si>
    <t>AgencyProgramPublicLawCongressSessionNumber</t>
  </si>
  <si>
    <t>The number of the congressional session associated with the public law authorizing the program.</t>
  </si>
  <si>
    <t>(3) Public Law - Congress</t>
  </si>
  <si>
    <t>AgencyProgramPublicLawDescription</t>
  </si>
  <si>
    <t>A summary or excerpt of relevant text from the Public Law authorizing the program.</t>
  </si>
  <si>
    <t>5000</t>
  </si>
  <si>
    <t>(3) Public Law - Description</t>
  </si>
  <si>
    <t>AgencyProgramPublicLawNumber</t>
  </si>
  <si>
    <t>The number of the public law authorizing the program.</t>
  </si>
  <si>
    <t>(3) Public Law - Law Number</t>
  </si>
  <si>
    <t>AgencyProgramRecordRetentionDescription</t>
  </si>
  <si>
    <t>A description of the award documentation required to be stored for the specified period.</t>
  </si>
  <si>
    <t>(3) Records</t>
  </si>
  <si>
    <t>AgencyProgramRecordRetentionPeriod</t>
  </si>
  <si>
    <t>The numeric length of time for which award documentation must be stored.</t>
  </si>
  <si>
    <t>AgencyProgramRecordRetentionPeriodCode</t>
  </si>
  <si>
    <t>The code identifying the type of time period for which award documentation must be stored.</t>
  </si>
  <si>
    <t>AgencyProgramRegionalLocalOfficeURL</t>
  </si>
  <si>
    <t>The web address (URL) for the department or agency webpage containing the address and telephone number of regional and/or local offices providing Assistance Listing support.</t>
  </si>
  <si>
    <t>AgencyProgramRenewalApplicationDescription</t>
  </si>
  <si>
    <t>A description of the award renewal or extension procedures.</t>
  </si>
  <si>
    <t>(3) Renewals - Other Renewals Information</t>
  </si>
  <si>
    <t>AgencyProgramRenewalApplicationPeriodCode</t>
  </si>
  <si>
    <t>A code identifying the timeframe after award issuance when an award recipient may apply for a renewal or extension.</t>
  </si>
  <si>
    <t>(3) Renewals</t>
  </si>
  <si>
    <t>AgencyProgramRequirementsDescription</t>
  </si>
  <si>
    <t>A description of additional information related to the requirements (e.g., 2 CFR 200, program-specific) with which the award recipient must comply.</t>
  </si>
  <si>
    <t>(3) Policy Requirements - Additional Information</t>
  </si>
  <si>
    <t>AgencyProgramRequirementCode</t>
  </si>
  <si>
    <t>A code identifying a subpart of 2 CFR 200 with which the program requires award recipients to comply.</t>
  </si>
  <si>
    <t>B=Subpart B, General provisions;
C=Subpart C, Pre-Federal Award Requirements and Contents of Federal Awards;
D=Subpart D, Post Federal; Award Requirements;
E=Subpart E, Cost Principles;
F=Subpart F, Audit Requirements</t>
  </si>
  <si>
    <t>(3) Policy Requirements</t>
  </si>
  <si>
    <t>AgencyProgramStatuteDescription</t>
  </si>
  <si>
    <t>A summary or excerpt of relevant text from the Statute at Large authorizing the program.</t>
  </si>
  <si>
    <t>(3) Statute - Description</t>
  </si>
  <si>
    <t>AgencyProgramStatutePage</t>
  </si>
  <si>
    <t>The page of the Statute at Large authorizing the program.</t>
  </si>
  <si>
    <t>(3) Statute - Page</t>
  </si>
  <si>
    <t>AgencyProgramStatuteVolume</t>
  </si>
  <si>
    <t>The volume of the Statute at Large authorizing the program.</t>
  </si>
  <si>
    <t>(3) Statute - Volume</t>
  </si>
  <si>
    <t>AgencyProgramSubawardMaximumPercentage</t>
  </si>
  <si>
    <t>The maximum percentage of awarded funding allowed to be issued as subawards.</t>
  </si>
  <si>
    <t>AgencyProgramSubawardMinimumPercentage</t>
  </si>
  <si>
    <t>The minimum percentage of awarded funding required to be issued as subawards.</t>
  </si>
  <si>
    <t>AgencyProgramSubawardProcedureCode</t>
  </si>
  <si>
    <t>A code identifying whether the program allows, does not allow, or requires awarded funding to be issued as subawards.</t>
  </si>
  <si>
    <t>A=Allowed with agency approval;
N=Not allowed;
R=Required</t>
  </si>
  <si>
    <t>AgencyProgramURL</t>
  </si>
  <si>
    <t>The web address (URL) for the agency-hosted webpage associated with the federal assistance program.</t>
  </si>
  <si>
    <t>(3) Website Page URL</t>
  </si>
  <si>
    <t>AgencyProgramUSCDescription</t>
  </si>
  <si>
    <t>A summary or excerpt of relevant text from the USC authorizing the program.</t>
  </si>
  <si>
    <t>(3) USC - Description</t>
  </si>
  <si>
    <t>AgencyProgramUSCSection</t>
  </si>
  <si>
    <t>The section of the USC authorizing the program.</t>
  </si>
  <si>
    <t>(3) USC - Section</t>
  </si>
  <si>
    <t>AgencyProgramUSCTitle</t>
  </si>
  <si>
    <t>The title of the USC authorizing the program.</t>
  </si>
  <si>
    <t>(3) USC - Title</t>
  </si>
  <si>
    <t>UseOfAssistanceCode</t>
  </si>
  <si>
    <t>A code identifying the type of expense for which the funding award can be used.</t>
  </si>
  <si>
    <t>AANNN</t>
  </si>
  <si>
    <t>'Use/Use Restrictions' tab</t>
  </si>
  <si>
    <t>(3) Use and Use Restrictions - Use of Assistance</t>
  </si>
  <si>
    <t>UseOfAssistanceDescription</t>
  </si>
  <si>
    <t>A description of how funding awarded may be used.</t>
  </si>
  <si>
    <t>(3) 4000</t>
  </si>
  <si>
    <t>(3) Use and Use Restrictions - Use of Assistance - Description</t>
  </si>
  <si>
    <t>UseOfAssistanceName</t>
  </si>
  <si>
    <t>The type of expense for which funding award can be used.</t>
  </si>
  <si>
    <t>UseRestrictionCode</t>
  </si>
  <si>
    <t>A code identifying the type of expense for which funding award cannot be used.</t>
  </si>
  <si>
    <t>(3) Use and Use Restrictions - Use Restrictions - List</t>
  </si>
  <si>
    <t>UseRestrictionDescription</t>
  </si>
  <si>
    <t>A description of any restrictions on how funding award may be used.</t>
  </si>
  <si>
    <t>UseRestrictionName</t>
  </si>
  <si>
    <t>The type of expense for which funding award  cannot be used.</t>
  </si>
  <si>
    <t>AgencyProjectActivityDescription</t>
  </si>
  <si>
    <t xml:space="preserve">A description of the specific task or initiative the federal financial assistance funded to advance agency project and program outcomes. </t>
  </si>
  <si>
    <t>Federal Project</t>
  </si>
  <si>
    <t>(3) Examples of Funded Projects-Description</t>
  </si>
  <si>
    <t>AgencyProjectFiscalYear</t>
  </si>
  <si>
    <t>The federal government fiscal year in which project activities occurred.</t>
  </si>
  <si>
    <t>(3) 4</t>
  </si>
  <si>
    <t>(3) Examples of Funded Projects - Fiscal Year</t>
  </si>
  <si>
    <t>AgencyStateOrTerritoryCode</t>
  </si>
  <si>
    <t>The code of the domestic state or territory where the agency organizational unit is located.</t>
  </si>
  <si>
    <t>Geographic Names Information System (GNIS) for State Code:
https://www.usgs.gov/us-board-on-geographic-names/download-gnis-data
Navigate to: Government Units -&gt; state_alpha column (excluding where country_name &lt;&gt; 'United States')</t>
  </si>
  <si>
    <t>(3) State</t>
  </si>
  <si>
    <t>AgencyStateOrTerritoryName</t>
  </si>
  <si>
    <t>The name of the domestic state or territory where the agency organizational unit is located.</t>
  </si>
  <si>
    <t>Geographic Names Information System (GNIS) for State Name:
https://www.usgs.gov/us-board-on-geographic-names/download-gnis-data
Navigate to: Government Units -&gt; state_name column (excluding where country_name &lt;&gt; 'United States')</t>
  </si>
  <si>
    <t>AgencyUrbanizationName</t>
  </si>
  <si>
    <t>The name of the area, sector, or development within a geographic area, commonly used in urban areas of Puerto Rico.
The name of the area, sector, or development within a geographic area, commonly used in urban areas of Puerto Rico, where the agency organization unit is located.</t>
  </si>
  <si>
    <t>(4) Modified</t>
  </si>
  <si>
    <t>(1) 2 CFR 200.203;
(4) United State Postal Service (USPS) Publication 28 - Postal Addressing Standards;
(5) 31 USC 6102</t>
  </si>
  <si>
    <t>AgencyZip+4Code</t>
  </si>
  <si>
    <t>The zip+4 code for the domestic address of the agency organizational unit.</t>
  </si>
  <si>
    <t>(3) Zip</t>
  </si>
  <si>
    <t>AgencyZipCode</t>
  </si>
  <si>
    <t>The zip code for the domestic address of the agency organizational unit.</t>
  </si>
  <si>
    <t>(3) 5</t>
  </si>
  <si>
    <t>AllocationTransferAgencyIdentifier</t>
  </si>
  <si>
    <t>The Treasury-defined identifier for the federal government department or agency that is receiving funds through an allocation (non-expenditure) transfer.</t>
  </si>
  <si>
    <t>(2) AllocationTransferAgencyIdentifier;
(3) TAFS Codes - Allocation Transfer Agency</t>
  </si>
  <si>
    <t>ApplicationRequirementIndicator</t>
  </si>
  <si>
    <t>The indication of whether a program requires applications (including applications for non-discretionary and non-competitive awards).</t>
  </si>
  <si>
    <t>(1) 2 CFR 200.203</t>
  </si>
  <si>
    <t>AssistanceListingDescription</t>
  </si>
  <si>
    <t>A description of the Assistance Listing (Program) that tells the public in plain, clear language its purpose, who it serves, and what makes it unique.</t>
  </si>
  <si>
    <t>(3) Assistance Listing Description</t>
  </si>
  <si>
    <t>AssistanceListingIdentifier</t>
  </si>
  <si>
    <t>The unique identifier for an Assistance Listing (Program).</t>
  </si>
  <si>
    <t>NN.XXX</t>
  </si>
  <si>
    <t>(3) 6</t>
  </si>
  <si>
    <t>(2) AssistanceListingNumber;
(3) Assistance Listing Number;
(3) Related Federal Assistance Listing;
(10) NOFO Synopsis: CFDANumber</t>
  </si>
  <si>
    <t>AssistanceListingNumbers</t>
  </si>
  <si>
    <t>A comma-separated list of numbers assigned to an Assistance Listing in the Catalog of Federal Domestic Assistance (CFDA) and SAM.gov.</t>
  </si>
  <si>
    <t>(2) 75</t>
  </si>
  <si>
    <t>(2) AssistanceListingNumbers</t>
  </si>
  <si>
    <t>AssistanceListingNumbersAndTitles</t>
  </si>
  <si>
    <t xml:space="preserve">The number(s) and title(s) assigned to a Federal area of work in the Catalog of Federal Domestic Assistance. 
</t>
  </si>
  <si>
    <t>(2) AssistanceListingNumbersAndTitles</t>
  </si>
  <si>
    <t>AssistanceListingTitle</t>
  </si>
  <si>
    <t xml:space="preserve">The title of the federal government assistance program, other than the statutory name. </t>
  </si>
  <si>
    <t>(2) AssistanceListingTitle;
(3) Title</t>
  </si>
  <si>
    <t>(1) 2 CFR 200.203;
(2) GSDM v1.1;
(3) SAM.gov Assistance Listing</t>
  </si>
  <si>
    <t>AssistanceListingTitles</t>
  </si>
  <si>
    <t>A comma-separated list of the title(s) corresponding to the Assistance Listing(s) under which the Federal award(s) were funded in the Catalog of Federal Domestic Assistance (CFDA) and SAM.gov.</t>
  </si>
  <si>
    <t>(2) AssistanceListingTitles</t>
  </si>
  <si>
    <t>AssistanceTransactionUniqueKey</t>
  </si>
  <si>
    <t>System-generated database key used to uniquely identify each financial assistance transaction record and facilitate record lookup, correction, and deletion. A concatenation of AwardingSubTierAgencyCode, FAIN, URI, AssistanceListingNumber, and AwardModificationAmendmentNumber with a single underscore ('_') character inserted in between each. If a field is blank, it is recorded as "".</t>
  </si>
  <si>
    <t>(2) 132</t>
  </si>
  <si>
    <t>(2) AssistanceTransactionUniqueKey</t>
  </si>
  <si>
    <t>AssistanceTypeCategoryCode</t>
  </si>
  <si>
    <t>The code associated with the highest level grouping for a form/legal instrument in which assistance is transmitted from the federal government, is initially received for use or distribution by the recipient, and in part determines the policy requirements that apply to the federal assistance as well as agency and recipient responsibilities underneath it.</t>
  </si>
  <si>
    <t>(2) Modified</t>
  </si>
  <si>
    <t>'Assistance Type' tab</t>
  </si>
  <si>
    <t>(2) AssistanceType;
(3) Obligation - Assistance Type
(10) Funding Instrument Type, Opportunity Category</t>
  </si>
  <si>
    <t>(1) 2 CFR 200.203;
(2) GSDM v1.1;
(3) SAM.gov Assistance Listing
(10) Grants.gov</t>
  </si>
  <si>
    <t>AssistanceTypeCategoryName</t>
  </si>
  <si>
    <t>The highest level grouping for a form/legal instrument in which assistance is transmitted from the federal government, is initially received for use or distribution by the recipient, and in part determines the policy requirements that apply to the federal assistance as well as agency and recipient responsibilities underneath it.</t>
  </si>
  <si>
    <t>AssistanceTypeCode</t>
  </si>
  <si>
    <t>The code associated with the form/legal instrument in which assistance is transmitted from the federal government, is initially received for use or distribution by the recipient, and in part determines the policy requirements that apply to the federal assistance as well as agency and recipient responsibilities underneath it.</t>
  </si>
  <si>
    <t>ANNN</t>
  </si>
  <si>
    <t>AssistanceTypeName</t>
  </si>
  <si>
    <t>The form/legal instrument in which assistance is transmitted from the federal government, is initially received for use or distribution by the recipient, and in part determines the policy requirements that apply to the federal assistance as well as agency and recipient responsibilities underneath it.</t>
  </si>
  <si>
    <t>(2) AssistanceTypeDescriptionTag
(3) Obligation - Assistance Type
(10) Funding Instrument Type, Opportunity Category</t>
  </si>
  <si>
    <t>(2) GSDM v1.1
(3) SAM.gov Assistance Listing
(10) Grants.gov</t>
  </si>
  <si>
    <t>AvailabilityTypeCode</t>
  </si>
  <si>
    <t>The Treasury Account Symbol (TAS) component that identifies no-year accounts (X), clearing/suspense accounts (F), Treasury central summary general ledger accounts (A), and merged-surplus accounts (M).</t>
  </si>
  <si>
    <t xml:space="preserve">A;
F;
M;
X
</t>
  </si>
  <si>
    <t>A=Treasury central summary general ledger accounts;
F=Clearing/suspense accounts;
M=Merged-surplus accounts;
X=No-year accounts</t>
  </si>
  <si>
    <t>Treasury Account Symbol (TAS);</t>
  </si>
  <si>
    <t>(2) 51(E) AvailabilityTypeCode</t>
  </si>
  <si>
    <t>AwardAmountBasisCode</t>
  </si>
  <si>
    <t>The code associated with the basis for selecting an award amount.</t>
  </si>
  <si>
    <t>ANN</t>
  </si>
  <si>
    <t>'Assistance Attribute' tab</t>
  </si>
  <si>
    <t>AwardAmountBasisName</t>
  </si>
  <si>
    <t>The name associated with the basis for selecting an award amount.</t>
  </si>
  <si>
    <t>AwardDescription</t>
  </si>
  <si>
    <t>For procurement awards: Per the FPDS data dictionary, a brief, summary level, plain English, description of the contract, award, or modification. Additional information: the description field may also include abbreviations, acronyms, or other information that is not plain English such as that required by OMB policies (CARES Act, etc.).
For financial assistance awards: A plain language description of the Federal award purpose; activities to be performed; deliverables and expected outcomes; intended beneficiary(ies); and subrecipient activities if known/specified at the time of award.</t>
  </si>
  <si>
    <t>(2) 18000</t>
  </si>
  <si>
    <t>(2) AwardDescription</t>
  </si>
  <si>
    <t>AwardeeOrRecipientLegalEntityName</t>
  </si>
  <si>
    <t>The name of the awardee or recipient that relates to the unique identifier. For U.S. based companies, this name is what the business ordinarily files in formation documents with individual states (when required).</t>
  </si>
  <si>
    <t>(8) 120</t>
  </si>
  <si>
    <t>(2) AwardeeOrRecipientLegalEntityName
(8) Legal Business Name</t>
  </si>
  <si>
    <t>(2) GSDM v1.1
(8) SAM.gov Entity Information</t>
  </si>
  <si>
    <t>AwardeeOrRecipientUEI</t>
  </si>
  <si>
    <t>The Unique Entity Identifier (UEI) for an awardee or recipient. A UEI is a unique alphanumeric code used to identify a specific commercial, nonprofit, or business entity.</t>
  </si>
  <si>
    <t>XXXXXXXXXXXX</t>
  </si>
  <si>
    <t>(8) 12</t>
  </si>
  <si>
    <t>(2) AwardeeOrRecipientUEI
(8) Unique Entity Identifier (UEI)</t>
  </si>
  <si>
    <t>AwardingAgencyCode</t>
  </si>
  <si>
    <t>The code associated with the department or independent agency of the federal government as used in the Treasury Account Fund Symbol (TAFS).</t>
  </si>
  <si>
    <t>(2) 4</t>
  </si>
  <si>
    <t>See:
https://files.usaspending.gov/reference_data/agency_codes.csv
(CGAC AGENCY CODE and FREC columns). CGAC agency codes are consistent with the GSA IAE Federal Hierarchy from SAM.gov.</t>
  </si>
  <si>
    <t>GRM.010.010 Grant Program Set-up and Maintenance;
GRM.010.020 Grant Program Funding Opportunity;
GRM.030.010 Grant Award Issuance</t>
  </si>
  <si>
    <t>(2) AwardingAgencyCode</t>
  </si>
  <si>
    <t>AwardingAgencyName</t>
  </si>
  <si>
    <t>The name of the department or independent agency of the federal government as used in the Treasury Account Fund Symbol (TAFS).</t>
  </si>
  <si>
    <t>(2) 100</t>
  </si>
  <si>
    <r>
      <rPr>
        <sz val="10"/>
        <rFont val="Arial Narrow"/>
        <family val="2"/>
      </rPr>
      <t>See:
https://files.usaspending.gov/reference_data/agency_codes.csv
(AGENCY NAME and FREC Entity Description columns).Agency names are consistent with the GSA IAE Federal Hierarchy from SAM.gov</t>
    </r>
    <r>
      <rPr>
        <strike/>
        <sz val="10"/>
        <rFont val="Arial Narrow"/>
        <family val="2"/>
      </rPr>
      <t>.</t>
    </r>
  </si>
  <si>
    <t>(2) AwardingAgencyName</t>
  </si>
  <si>
    <t>AwardingOfficeCode</t>
  </si>
  <si>
    <t>The code associated with the level n organization of the federal government department or independent agency.</t>
  </si>
  <si>
    <t>NNXXXX</t>
  </si>
  <si>
    <t>(9) 6</t>
  </si>
  <si>
    <t xml:space="preserve">GSA IAE Federal Hierarchy from SAM.gov </t>
  </si>
  <si>
    <t>(2) AwardingOfficeCode</t>
  </si>
  <si>
    <t>(1) 2 CFR 200.203;
(2) GSDM v1.1;
(3) SAM.gov Assistance Listing;
(9) SAM.gov Federal Hierarchy</t>
  </si>
  <si>
    <t>AwardingOfficeName</t>
  </si>
  <si>
    <t>The name of the level n organization of the federal government department or independent agency.</t>
  </si>
  <si>
    <t>(9) 100</t>
  </si>
  <si>
    <t>(2) AwardingOfficeName</t>
  </si>
  <si>
    <t>AwardingSubTierAgencyCode</t>
  </si>
  <si>
    <t>The code associated with the level 2 organization of the federal government department or independent agency.</t>
  </si>
  <si>
    <t>NNXX</t>
  </si>
  <si>
    <t>(9) 4</t>
  </si>
  <si>
    <t>See:
https://files.usaspending.gov/reference_data/agency_codes.csv
(SUBTIER CODE column). Codes are consistent with the GSA IAE Federal Hierarchy from SAM.gov</t>
  </si>
  <si>
    <t>(2) AwardingSubTierAgencyCode</t>
  </si>
  <si>
    <t>AwardingSubTierAgencyName</t>
  </si>
  <si>
    <t>The name of the level 2 organization of the federal government department or independent agency.</t>
  </si>
  <si>
    <t>See:
https://files.usaspending.gov/reference_data/agency_codes.csv ('SUBTIER NAME' column). Names are consistent with the GSA IAE Federal Hierarchy from SAM.gov</t>
  </si>
  <si>
    <t>(2) AwardingSubTierAgencyName
(3) Subtier</t>
  </si>
  <si>
    <t>AwardLatestActionDate</t>
  </si>
  <si>
    <t>Represents the award latest action date.</t>
  </si>
  <si>
    <t>(2) AwardLatestActionDate</t>
  </si>
  <si>
    <t>AwardLatestActionDateFiscalYear</t>
  </si>
  <si>
    <t>Represents the award latest action date for the fiscal year.</t>
  </si>
  <si>
    <t>(2) AwardLatestActionDateFiscalYear</t>
  </si>
  <si>
    <t>AwardModificationAmendmentNumber</t>
  </si>
  <si>
    <t>The identifier of an action being reported that indicates the specific subsequent change to the initial award.</t>
  </si>
  <si>
    <t>(2) 25</t>
  </si>
  <si>
    <t>(2) AwardModificationAmendmentNumber</t>
  </si>
  <si>
    <t>AwardRecipientBasisCode</t>
  </si>
  <si>
    <t>The code associated with the basis for selecting an award recipient.</t>
  </si>
  <si>
    <t>AwardRecipientBasisName</t>
  </si>
  <si>
    <t>The basis for selecting an award recipient.</t>
  </si>
  <si>
    <t>BeginningPeriodOfAvailability</t>
  </si>
  <si>
    <t>The first federal government fiscal year of availability under law that an appropriation account may incur new obligations.</t>
  </si>
  <si>
    <t>(2) BeginningPeriodOfAvailability;
(3) TAFS Codes - FY 1</t>
  </si>
  <si>
    <t>BudgetAccountIdentificationCode</t>
  </si>
  <si>
    <t>The OMB-defined identifier for an account that covers an organized set of activities, programs, or services directed toward a common purpose or goal as listed in the program and financing schedules of the annual budget of the United States Government.</t>
  </si>
  <si>
    <t>(7) Modified</t>
  </si>
  <si>
    <t>NNNNNNNNNNNN</t>
  </si>
  <si>
    <t>(7) 12</t>
  </si>
  <si>
    <t>(3) Account Identification</t>
  </si>
  <si>
    <t>(1) 2 CFR 200.203;
(3) SAM.gov Assistance Listing;
(7) OMB Circular No. A–11 Preparation, Submission, and Execution of the Budget</t>
  </si>
  <si>
    <t>BusinessAttributeCode</t>
  </si>
  <si>
    <t>A code characterizing the type of legal entity or individual that is the recipient of an award.</t>
  </si>
  <si>
    <t>AANNNN</t>
  </si>
  <si>
    <t>'Entity Attributes' tab</t>
  </si>
  <si>
    <t>BusinessFundsIndicatorCode</t>
  </si>
  <si>
    <t>The Business Funds Indicator sometimes abbreviated BFI. Code indicating the award's applicability to the Recovery Act.</t>
  </si>
  <si>
    <t>AAA</t>
  </si>
  <si>
    <t>NON = Not Recovery Act
REC = Recovery Act</t>
  </si>
  <si>
    <t>NON = If record is funded by other sources
REC = If the funds are provided by the Recovery Act</t>
  </si>
  <si>
    <t>(2) BusinessFundsIndicator</t>
  </si>
  <si>
    <t>BusinessFundsIndicatorDescriptionTagCode</t>
  </si>
  <si>
    <t>Description tag (by way of the DATA Act Broker) that explains the meaning of the code provided in the BusinessFundsIndicator Field.</t>
  </si>
  <si>
    <t>(2) BusinessFundsIndicatorDescriptionTag</t>
  </si>
  <si>
    <t>BusinessTypesCode</t>
  </si>
  <si>
    <t>A code identifying a type of legal entity or individual that is the recipient of an award.</t>
  </si>
  <si>
    <t>'Entity Types' tab</t>
  </si>
  <si>
    <t>(2) BusinessTypes
(8) Business Types</t>
  </si>
  <si>
    <t>BusinessTypesDescriptionTagCode</t>
  </si>
  <si>
    <t>Description tag (by way of the DATA Act Broker) that explains the meaning of the code provided in the BusinessType Field.</t>
  </si>
  <si>
    <t>(2) BusinessTypesDescriptionTag
(8) Business Types</t>
  </si>
  <si>
    <t>CorrectionDeleteIndicatorCode</t>
  </si>
  <si>
    <t>A code to indicate how the record should be processed: correction to an existing record; deletion of a record; new record.</t>
  </si>
  <si>
    <t>(empty) = original, uncorrected record
C = corrected record
D = deleted record (only present in delta files)</t>
  </si>
  <si>
    <t>(empty) = Request to add the current transaction record
C = Current transaction record is a request to replace a previously submitted record that contained data submission errors. Record should contain replacement (not delta) values for all data fields that contain submission errors.
D = Current transaction record is a request to delete a previously submitted record that contained data submission errors</t>
  </si>
  <si>
    <t>(2) CorrectionDeleteIndicator</t>
  </si>
  <si>
    <t>CorrectionDeleteIndicatorDescriptionTagCode</t>
  </si>
  <si>
    <t>Description tag (by way of the DATA Act Broker) that explains the meaning of the code provided in the CorrectionDeleteIndicator Field.</t>
  </si>
  <si>
    <t>(empty) = original, uncorrected record
C= corrected record
D= deleted record (only present in delta files)</t>
  </si>
  <si>
    <t>(2) CorrectionDeleteIndicatorDescriptionTag</t>
  </si>
  <si>
    <t>EligibleAwardApplicantCBSACode</t>
  </si>
  <si>
    <t>A code identifying a metropolitan or micropolitan statistical area in which organizations and individuals are eligible to apply for federal government assistance.</t>
  </si>
  <si>
    <t>Eligibility</t>
  </si>
  <si>
    <t>(11) 5</t>
  </si>
  <si>
    <t>Census CBSA: https://www.census.gov/geographies/reference-files/time-series/demo/metro-micro/delineation-files.html
Download the "Core based statistical areas (CBSAs), metropolitan divisions, and combined statistical areas (CSAs)" file and retrieve the "CBSA Code"</t>
  </si>
  <si>
    <t>(1) 2 CFR 200.203;
(3) SAM.gov Assistance Listing;
(5) 31 USC 6102;
(11) Census Core Based Statistical Areas (CBSAs)</t>
  </si>
  <si>
    <t>EligibleAwardApplicantCBSATitle</t>
  </si>
  <si>
    <t>A metropolitan or micropolitan statistical area in which organizations and individuals are eligible to apply for federal government assistance.</t>
  </si>
  <si>
    <t>Census CBSA: https://www.census.gov/geographies/reference-files/time-series/demo/metro-micro/delineation-files.html
Download the "Core based statistical areas (CBSAs), metropolitan divisions, and combined statistical areas (CSAs)" file and retrieve the "CBSA Title"</t>
  </si>
  <si>
    <t>EligibleAwardApplicantDescription</t>
  </si>
  <si>
    <t>A description of who may apply for an award.</t>
  </si>
  <si>
    <t>(3) Eligibility Requirements - Applicant Eligibility - Description;
(10) NOFO Synopsis: OtherEligibleApplicantExplanation</t>
  </si>
  <si>
    <t>EligibleAwardApplicantEntityAttributeCode</t>
  </si>
  <si>
    <t>A code identifying a significant characteristic of a legal entity or individual that is eligible to apply for an award.</t>
  </si>
  <si>
    <t>EligibleAwardApplicantEntityAttributeName</t>
  </si>
  <si>
    <t>A significant characteristic of a legal entity or individual that is eligible to apply for an award.</t>
  </si>
  <si>
    <t>EligibleAwardApplicantEntityTypeCode</t>
  </si>
  <si>
    <t>A code identifying the category of legal entity or individual that is eligible to apply for an award.</t>
  </si>
  <si>
    <t>(3) Eligibility Requirements - Applicant Eligibility;
(10) NOFO Synopsis: EligibleApplicantTypes</t>
  </si>
  <si>
    <t>EligibleAwardApplicantEntityTypeName</t>
  </si>
  <si>
    <t>The category of legal entity or individual that is eligible to apply for an award.</t>
  </si>
  <si>
    <t>(10) NOFO Synopsis: EligibleApplicantTypes</t>
  </si>
  <si>
    <t>EligibleBeneficiaryCBSACode</t>
  </si>
  <si>
    <t>A code identifying a metropolitan or micropolitan statistical area in which the ultimate benefits of the federal government assistance can be distributed.</t>
  </si>
  <si>
    <t>EligibleBeneficiaryCBSATitle</t>
  </si>
  <si>
    <t>A metropolitan or micropolitan statistical area in which the ultimate benefits of the federal government assistance can be distributed.</t>
  </si>
  <si>
    <t>EligibleBeneficiaryDescription</t>
  </si>
  <si>
    <t xml:space="preserve">A description of who may receive the ultimate benefits from the federal government assistance. </t>
  </si>
  <si>
    <t>(3) Beneficiary Eligibility - Description</t>
  </si>
  <si>
    <t>EligibleBeneficiaryEntityAttributeCode</t>
  </si>
  <si>
    <t>A code identifying a significant characteristic of legal entity or individual that is eligible to receive the ultimate benefits of the federal government assistance.</t>
  </si>
  <si>
    <t>EligibleBeneficiaryEntityAttributeName</t>
  </si>
  <si>
    <t>A significant characteristic of a legal entity or individual that is eligible to receive the ultimate benefits of the federal government assistance.</t>
  </si>
  <si>
    <t>EligibleBeneficiaryEntityTypeCode</t>
  </si>
  <si>
    <t>A code identifying the category of legal entity or individual that is eligible to receive the ultimate benefits of the federal government assistance.</t>
  </si>
  <si>
    <t>(3) Beneficiary Eligibility - Beneficiary Eligibility</t>
  </si>
  <si>
    <t>EligibleBeneficiaryEntityTypeName</t>
  </si>
  <si>
    <t>The category of legal entity or individual that is eligible to receive the ultimate benefits of the federal government assistance.</t>
  </si>
  <si>
    <t>EligibleSubAwardApplicantDescription</t>
  </si>
  <si>
    <t>A description of who may apply for subaward assistance from the program.</t>
  </si>
  <si>
    <t>(3) Eligibility Requirements - Applicant Eligibility - Description</t>
  </si>
  <si>
    <t>EligibleSubAwardApplicantEntityAttributeCode</t>
  </si>
  <si>
    <t>A code identifying a significant characteristic of legal entity or individual that is eligible to apply for a subaward.</t>
  </si>
  <si>
    <t>EligibleSubAwardApplicantEntityAttributeName</t>
  </si>
  <si>
    <t>A significant characteristic of a legal entity or individual that is eligible to apply for a subaward.</t>
  </si>
  <si>
    <t>EligibleSubAwardApplicantEntityTypeCode</t>
  </si>
  <si>
    <t>A code identifying the category of legal entity or individual that is eligible to apply for a subaward.</t>
  </si>
  <si>
    <t>(3) Eligibility Requirements - Applicant Eligibility</t>
  </si>
  <si>
    <t>EligibleSubAwardApplicantEntityTypeName</t>
  </si>
  <si>
    <t>The category of legal entity or individual that is eligible to apply for a subaward.</t>
  </si>
  <si>
    <t>EndingPeriodOfAvailability</t>
  </si>
  <si>
    <t>The last federal government fiscal year of funds availability under law that an appropriation account may incur new obligations.</t>
  </si>
  <si>
    <t>(2) EndingPeriodOfAvailability;
(3) TAFS Codes - FY 2</t>
  </si>
  <si>
    <t>EntityAttibuteCategoryName</t>
  </si>
  <si>
    <t>The highest level grouping for a significant characteristic of a legal entity or individual that is eligible to apply for an award from a program.</t>
  </si>
  <si>
    <t>EntityAttributeCategoryCode</t>
  </si>
  <si>
    <t>A code associated with the highest level grouping for a significant characteristic of a legal entity or individual that is eligible to apply for an award from a program.</t>
  </si>
  <si>
    <t>AANNNNN</t>
  </si>
  <si>
    <t>EntityAttributeSubCategoryCode</t>
  </si>
  <si>
    <t>A code associated with the second level grouping for a significant characteristic of a legal entity or individual that is eligible to apply for an award from a program.</t>
  </si>
  <si>
    <t>EntityAttributeSubCategoryName</t>
  </si>
  <si>
    <t>The second level grouping for a significant characteristic of a legal entity or individual that is eligible to apply for an award from a program.</t>
  </si>
  <si>
    <t>EntityDoingBusinessAsName</t>
  </si>
  <si>
    <t>The doing business as name of the entity address.</t>
  </si>
  <si>
    <t>(2) AwardeeOrRecipientLegalEntityName
(8) DBA Name</t>
  </si>
  <si>
    <t>EntityTypeCategoryCode</t>
  </si>
  <si>
    <t>A code associated with the highest level grouping for the category of legal entity or individual that is eligible to apply for an award from a program.</t>
  </si>
  <si>
    <t>EntityTypeCategoryName</t>
  </si>
  <si>
    <t>The highest level grouping for the category of legal entity or individual that is eligible to apply for an award from a program.</t>
  </si>
  <si>
    <t>EntityTypeSubCategoryCode</t>
  </si>
  <si>
    <t>A code associated with the second level grouping for the category of legal entity or individual that is eligible to apply for an award from a program.</t>
  </si>
  <si>
    <t>EntityTypeSubCategoryName</t>
  </si>
  <si>
    <t>The second level grouping for the category of legal entity or individual that is eligible to apply for an award from a program.</t>
  </si>
  <si>
    <t>FAIN</t>
  </si>
  <si>
    <t>The Federal Award Identification Number (FAIN) is the unique ID within the Federal agency for each (non-aggregate) financial assistance award.</t>
  </si>
  <si>
    <t>XXXXXXXXXXXXXXXXXXXXXXXXXXXXXX</t>
  </si>
  <si>
    <t>(2) 30</t>
  </si>
  <si>
    <t>(2) FAIN</t>
  </si>
  <si>
    <t>FederalActionObligation</t>
  </si>
  <si>
    <t>Amount of Federal government’s obligation, de-obligation, or liability, in dollars, for an award transaction.</t>
  </si>
  <si>
    <t>(2) 20</t>
  </si>
  <si>
    <t>(2) FederalActionObligation</t>
  </si>
  <si>
    <t>FinancialAssistanceAdditionalReportingInstruction</t>
  </si>
  <si>
    <t>The instructions for developing the report that is required to be submitted by the award recipient to the awarding agency.</t>
  </si>
  <si>
    <t>Recipient Reporting Requirement</t>
  </si>
  <si>
    <t>FinancialAssistanceAdditionalReportingURL</t>
  </si>
  <si>
    <t>The URL associated with the reporting instructions for developing the report that is required to be submitted by the award recipient to the awarding agency.</t>
  </si>
  <si>
    <t>FinancialAssistanceMissionCategoryCode</t>
  </si>
  <si>
    <t>The code associated with the highest level grouping for a federal government mission area to which federal government assistance is allocated.</t>
  </si>
  <si>
    <t>(6) Modified</t>
  </si>
  <si>
    <t>Mission Category</t>
  </si>
  <si>
    <t>(3) 2</t>
  </si>
  <si>
    <t>'Mission Categories' tab</t>
  </si>
  <si>
    <t>(3) Functional Codes;
(10) NOFO Synopsis: FundingActivityCategory</t>
  </si>
  <si>
    <t>(1) 2 CFR 200.203;
(3) SAM.gov Assistance Listing;
(5) 31 USC 6102;
(6) OMB Federal Program Inventory</t>
  </si>
  <si>
    <t>FinancialAssistanceMissionCategoryName</t>
  </si>
  <si>
    <t>The highest level grouping for a federal government mission area to which federal government assistance is allocated.</t>
  </si>
  <si>
    <t>FinancialAssistanceMissionSubcategoryCode</t>
  </si>
  <si>
    <t>The code associated with the federal government mission area to which federal government assistance is allocated.</t>
  </si>
  <si>
    <t>FinancialAssistanceMissionSubcategoryName</t>
  </si>
  <si>
    <t>The federal government mission area to which federal government assistance is allocated.</t>
  </si>
  <si>
    <t>FinancialAssistancePriorityAreaCode</t>
  </si>
  <si>
    <t>A code identifying a Congressional or Administrative priority, significant event, or significant legislation used to categorize, track, and quantify assistance listings based on specified priorities.</t>
  </si>
  <si>
    <t>TBD</t>
  </si>
  <si>
    <t>(List of priority areas to be identified by OMB)</t>
  </si>
  <si>
    <t>FinancialAssistanceReportDescription</t>
  </si>
  <si>
    <t>A description of the report that is required to be submitted by the award recipient to the awarding agency.</t>
  </si>
  <si>
    <t>FinancialAssistanceReportFrequencyCode</t>
  </si>
  <si>
    <t>A code identifying the frequency at which a required report is to be submitted by the award recipient to the awarding agency.</t>
  </si>
  <si>
    <t>M=Monthly;
Q=Quarterly;
S=Semi-Annually;
A=Annually;
C=Project Closeout/Final Report;
T=Determined at Time of Award;
N=Not Required</t>
  </si>
  <si>
    <t>FinancialAssistanceReportSubmissionInstruction</t>
  </si>
  <si>
    <t>The instructions related to the submission of the report that is required to be submitted by the award recipient to the awarding agency.</t>
  </si>
  <si>
    <t>FinancialAssistanceReportSubmissionTypeCode</t>
  </si>
  <si>
    <t>A code identifying the method by which a required report is to be submitted by the award recipient to the awarding agency.</t>
  </si>
  <si>
    <t>E = Email;
G = Grants.gov;
O = Other</t>
  </si>
  <si>
    <t>FinancialAssistanceReportSubmissionURL</t>
  </si>
  <si>
    <t>The URL for the service, solution, or system an award applicant or recipient accesses to submit reporting information to the awarding agency.</t>
  </si>
  <si>
    <t>FinancialAssistanceReportTypeCode</t>
  </si>
  <si>
    <t>A code identifying a type of report that is required to be submitted by the award recipient to the awarding agency.</t>
  </si>
  <si>
    <t>F=Financial Reports;
P=Progress/Performance Reports;
O=Other Reports</t>
  </si>
  <si>
    <t>(3) Cash Reports;
(3) Expenditure Reports;
(3) Performance Reports;
(3) Program Reports;
(3) Progress Reports</t>
  </si>
  <si>
    <t>FinancialAssistanceSystemIdentifier</t>
  </si>
  <si>
    <t>The identifier for the service, solution, or system an award applicant or recipient accesses to receive and/or submit award application and award information.</t>
  </si>
  <si>
    <t>FinancialAssistanceSystemLifecycleActivityCode</t>
  </si>
  <si>
    <t>A code indicating the financial assistance lifecycle activity a specific service, solution, or system supports or enables.</t>
  </si>
  <si>
    <t>A=Application System;
M=Award Management System;
T=Payment Processing System;
F=Financial Reporting System;
P=Performance Reporting System;
C=Compliance Reporting System;
R=Risk Management System
Note: These activities are based on the grant management lifecycle and might not apply to other types of financial assistance beyond grants and cooperative agreements.</t>
  </si>
  <si>
    <t>Application System=The service, solution, or system an applicant accesses to apply for funding under the program;
Award Management System=The service, solution, or system used to issue the award and make award modifications and/or the system a recipient accesses to find details about their award and request modifications;
Payment Processing System=The service, solution, or system a recipient accesses to submit award payment requests;
Financial Reporting System=The service, solution, or system a recipient accesses to submit award financial information under the program;
Performance Reporting System=The service, solution, or system a recipient accesses to submit award performance information under the program;
Compliance Reporting System=The service, solution, or system a recipient accesses to submit award compliance information under the program;
Risk Management System=The service, solution, or system a recipient accesses to submit award and award recipient risk information under the program
Note: These activities are based on the grant management lifecycle and might not apply to other types of financial assistance beyond grants and cooperative agreements.</t>
  </si>
  <si>
    <t>FinancialAssistanceSystemName</t>
  </si>
  <si>
    <t>The name of the service, solution, or system an award applicant or recipient accesses to receive and/or submit award application and award information.</t>
  </si>
  <si>
    <t>FinancialAssistanceSystemTypeCode</t>
  </si>
  <si>
    <t>A code indicating the type of identifier for the service, solution, or system an award applicant or recipient accesses to receive and/or submit award application and award information.</t>
  </si>
  <si>
    <t>FAIN;
PIID;
UII</t>
  </si>
  <si>
    <t>FAIN = The Financial Assistance Identification Number (FAIN), as reported to USAspending.gov, that identifies the predominant cooperative agreement in the preceding Federal fiscal year for the financial assistance system;
PIID = The Procurement Instrument Identifier (PIID), as reported to the Federal Procurement Data System, that identifies the predominant procurement in the preceding Federal fiscal year for the financial assistance system;
UII = The Unique Investment Identifier (UII), as reported to ITDashboard.gov (CPIC data), that identifies the predominant financial investment in the preceding Federal fiscal year for the financial assistance system.</t>
  </si>
  <si>
    <t>FinancialAssistanceSystemURL</t>
  </si>
  <si>
    <t>The URL for the service, solution, or system an award applicant or recipient accesses to receive and/or submit award application and award information.</t>
  </si>
  <si>
    <t>FundingAgencyCode</t>
  </si>
  <si>
    <t>The 3-digit CGAC agency code of the department or establishment of the Government that provided the preponderance of the funds for an award and/or individual transactions related to an award.</t>
  </si>
  <si>
    <t>See:
https://files.usaspending.gov/reference_data/agency_codes.csv
('CGAC AGENCY CODE' and 'FREC' columns). CGAC agency codes are consistent with the GSA IAE Federal Hierarchy from SAM.gov.</t>
  </si>
  <si>
    <t>(2) FundingAgencyCode</t>
  </si>
  <si>
    <t>FundingAgencyName</t>
  </si>
  <si>
    <t>Name of the department or establishment of the Government that provided the preponderance of the funds for an award and/or individual transactions related to an award.</t>
  </si>
  <si>
    <t>See:
https://files.usaspending.gov/reference_data/agency_codes.csv
('AGENCY NAME' and 'FREC Entity Description' columns).Agency names are consistent with the GSA IAE Federal Hierarchy from SAM.gov.</t>
  </si>
  <si>
    <t>(2) FundingAgencyName</t>
  </si>
  <si>
    <t>FundingOfficeCode</t>
  </si>
  <si>
    <t>Identifier of the level n organization that provided the preponderance of the funds obligated by this transaction.</t>
  </si>
  <si>
    <t>(2) FundingOfficeCode</t>
  </si>
  <si>
    <t>(2) GSDM v1.1
(9) SAM.gov Federal Hierarchy</t>
  </si>
  <si>
    <t>FundingOfficeName</t>
  </si>
  <si>
    <t>Name of the level n organization that provided the preponderance of the funds obligated by this transaction.</t>
  </si>
  <si>
    <t>(2) FundingOfficeName</t>
  </si>
  <si>
    <t>FundingSubTierAgencyCode</t>
  </si>
  <si>
    <t>Identifier of the level 2 organization that provided the preponderance of the funds obligated by this transaction.</t>
  </si>
  <si>
    <t>See https://files.usaspending.gov/reference_data/agency_codes.csv (SUBTIER CODE column). Codes are consistent with the GSA IAE Federal Hierarchy from SAM.gov</t>
  </si>
  <si>
    <t>(2) FundingSubTierAgencyCode</t>
  </si>
  <si>
    <t>FundingSubTierAgencyName</t>
  </si>
  <si>
    <t>Name of the level 2 organization that provided the preponderance of the funds obligated by this transaction.</t>
  </si>
  <si>
    <t>See https://files.usaspending.gov/reference_data/agency_codes.csv (SUBTIER NAME column). Names are consistent with the GSA IAE Federal Hierarchy from SAM.gov</t>
  </si>
  <si>
    <t>(2) FundingSubTierAgencyName</t>
  </si>
  <si>
    <t>HighCompOfficer1Amount</t>
  </si>
  <si>
    <t>The cash and noncash dollar value earned by the one of the five most highly compensated “Executives” during the awardee's preceding fiscal year and includes the following (for more information see 17 CFR 229.402c2): salary and bonuses, awards of stock, stock options, and stock appreciation rights, earnings for services under non-equity incentive plans, change in pension value, above-market earnings on deferred compensation which is not tax qualified, and other compensation.</t>
  </si>
  <si>
    <t>(2) 38</t>
  </si>
  <si>
    <t>(2) HighCompOfficer1Amount</t>
  </si>
  <si>
    <t>HighCompOfficer1FullName</t>
  </si>
  <si>
    <t>The name of an individual identified as one of the five most highly compensated "Executives." "Executive" means officers, managing partners, or any other employees in management positions.</t>
  </si>
  <si>
    <t>(2) HighCompOfficer1FullName</t>
  </si>
  <si>
    <t>HighCompOfficer2Amount</t>
  </si>
  <si>
    <t>(2) HighCompOfficer2Amount</t>
  </si>
  <si>
    <t>HighCompOfficer2FullName</t>
  </si>
  <si>
    <t>(2) HighCompOfficer2FullName</t>
  </si>
  <si>
    <t>HighCompOfficer3Amount</t>
  </si>
  <si>
    <t>(2) HighCompOfficer3Amount</t>
  </si>
  <si>
    <t>HighCompOfficer3FullName</t>
  </si>
  <si>
    <t>(2) HighCompOfficer3FullName</t>
  </si>
  <si>
    <t>HighCompOfficer4Amount</t>
  </si>
  <si>
    <t>(2) HighCompOfficer4Amount</t>
  </si>
  <si>
    <t>HighCompOfficer4FullName</t>
  </si>
  <si>
    <t>(2) HighCompOfficer4FullName</t>
  </si>
  <si>
    <t>HighCompOfficer5Amount</t>
  </si>
  <si>
    <t>(2) HighCompOfficer5Amount</t>
  </si>
  <si>
    <t>HighCompOfficer5FullName</t>
  </si>
  <si>
    <t>(2) HighCompOfficer5FullName</t>
  </si>
  <si>
    <t>IndirectCostFederalShareAmount</t>
  </si>
  <si>
    <t>The total amount of any single Federal award action that is allocated, per the award recipient’s approved award budget, to indirect costs.</t>
  </si>
  <si>
    <t>(2) IndirectCostFederalShareAmount</t>
  </si>
  <si>
    <t>InformationCollectionLevelCode</t>
  </si>
  <si>
    <t>A code indicating the level at which grant information is being collected.</t>
  </si>
  <si>
    <t>P = Program;
N = NOFO;
T = Project</t>
  </si>
  <si>
    <t>Assistance Listing (AL) Information</t>
  </si>
  <si>
    <t>LastModifiedDate</t>
  </si>
  <si>
    <t>The last modified date captures the change date.</t>
  </si>
  <si>
    <t>(2) LastModifiedDate</t>
  </si>
  <si>
    <t>LegalEntityAddressLine1</t>
  </si>
  <si>
    <t>First line of the awardee or recipient’s legal business address where the office represented by the Unique Entity Identifier (as registered in the System for Award Management) is located.</t>
  </si>
  <si>
    <t>(2) 150</t>
  </si>
  <si>
    <t>(2) LegalEntityAddressLine1
(8) Address Line 1</t>
  </si>
  <si>
    <t>LegalEntityAddressLine2</t>
  </si>
  <si>
    <t>Second line of awardee or recipient’s legal business address.</t>
  </si>
  <si>
    <t>(2) LegalEntityAddressLine2
(8) Address Line 2</t>
  </si>
  <si>
    <t>LegalEntityCityCode</t>
  </si>
  <si>
    <t>Five position city code from the validation authoritative list.</t>
  </si>
  <si>
    <t>XXXXX</t>
  </si>
  <si>
    <t>(2) 5</t>
  </si>
  <si>
    <t>(2) LegalEntityCityCode</t>
  </si>
  <si>
    <t>LegalEntityCityName</t>
  </si>
  <si>
    <t>Name of the city in which the awardee or recipient’s legal business address is located.</t>
  </si>
  <si>
    <t>(2) LegalEntityCityName
(8) City</t>
  </si>
  <si>
    <t>LegalEntityCongressionalDistrict</t>
  </si>
  <si>
    <t>The congressional district in which the awardee or recipient is located. This is not a required data element for non-U.S. addresses.</t>
  </si>
  <si>
    <t>AA-NN</t>
  </si>
  <si>
    <t>See:
https://api.census.gov/data/2023/acs/acs1/profile?get=NAME&amp;for=congressional%20district:*
Note the format concatenates the two-letter state code, a dash, and the congressional district code (including any leading zero).</t>
  </si>
  <si>
    <t>(2) LegalEntityCongressionalDistrict
(8) Congressional District</t>
  </si>
  <si>
    <t>LegalEntityCountryCode</t>
  </si>
  <si>
    <t>Code for the country in which the awardee or recipient is located, using the International Standard for country codes (ISO) 3166-1 Alpha-3 GENC Profile, minus the codes listed for those territories and possessions of the United States already identified as “states.”</t>
  </si>
  <si>
    <t>(2) LegalEntityCountryCode
(8) Country Code</t>
  </si>
  <si>
    <t>LegalEntityCountryName</t>
  </si>
  <si>
    <t>The name corresponding to the country code.</t>
  </si>
  <si>
    <t>(2) LegalEntityCountryName</t>
  </si>
  <si>
    <t>LegalEntityCountyCode</t>
  </si>
  <si>
    <t>Three-position numeric code for county from InterNational Committee for Information Technology Standards (ANSI INCITS) county codes.</t>
  </si>
  <si>
    <t>Geographic Names Information System (GNIS) for County Code:
https://www.usgs.gov/us-board-on-geographic-names/download-gnis-data 
Navigate to: Government Units (Extract 'county_numeric'. Also extract 'state_numeric' because county codes are not unique across states)</t>
  </si>
  <si>
    <t>(2) LegalEntityCountyCode</t>
  </si>
  <si>
    <t>LegalEntityCountyName</t>
  </si>
  <si>
    <t>Name of the county in which the awardee or recipient’s legal business address is located.</t>
  </si>
  <si>
    <t>(2) 40</t>
  </si>
  <si>
    <t>Geographic Names Information System (GNIS) for County Name:
https://www.usgs.gov/us-board-on-geographic-names/download-gnis-data
Navigate to: Government Units ('county_name' column)</t>
  </si>
  <si>
    <t>(2) LegalEntityCountyName</t>
  </si>
  <si>
    <t>LegalEntityForeignCityCode</t>
  </si>
  <si>
    <t>For foreign recipients only: code of the city in which the awardee or recipient’s legal business address is located.</t>
  </si>
  <si>
    <t>LegalEntityForeignCityName</t>
  </si>
  <si>
    <t>For foreign recipients only: name of the city in which the awardee or recipient’s legal business address is located.</t>
  </si>
  <si>
    <t>GSA GLCs for Foreign Countries (with cities/provinces): https://www.gsa.gov/reference/geographic-locator-codes/glcs-for-foreign-countries-with-cities-provinces
Select and download the file titled "FRPP GLC Foreign Country Codes". Retrieve the "City Name"</t>
  </si>
  <si>
    <t>(2) LegalEntityForeignCityName
(8) City</t>
  </si>
  <si>
    <t>LegalEntityForeignPostalCode</t>
  </si>
  <si>
    <t>For foreign recipients only: foreign postal code in which the awardee or recipient's legal business address is located.</t>
  </si>
  <si>
    <t>(2) 50</t>
  </si>
  <si>
    <t>(2) LegalEntityForeignPostalCode
(8) ZIP Code/ Postal Code</t>
  </si>
  <si>
    <t>LegalEntityForeignProvinceCode</t>
  </si>
  <si>
    <t>For foreign recipients only: code of the state or province in which the awardee or recipient’s legal business address is located.</t>
  </si>
  <si>
    <t>LegalEntityForeignProvinceName</t>
  </si>
  <si>
    <t>For foreign recipients only: name of the state or province in which the awardee or recipient’s legal business address is located.</t>
  </si>
  <si>
    <t>(2) LegalEntityForeignProvinceName
(8) Province</t>
  </si>
  <si>
    <t>LegalEntityStateCode</t>
  </si>
  <si>
    <t>United States Postal Service (USPS) two-letter abbreviation for the state or territory in which the awardee or recipient’s legal business address is located. Identify States, the District of Columbia, territories (i.e., American Samoa, Guam, Northern Mariana Islands, Puerto Rico, U.S. Virgin Islands) and associated states (i.e., Republic of the Marshall Islands, the Federated States of Micronesia, and Palau) by their USPS two-letter abbreviation for the purposes of reporting.</t>
  </si>
  <si>
    <t>XX</t>
  </si>
  <si>
    <t>(2) 2</t>
  </si>
  <si>
    <t>(2) LegalEntityStateCode
(8) State/ Province</t>
  </si>
  <si>
    <t>LegalEntityStateName</t>
  </si>
  <si>
    <t>State where the awardee or recipient is located.</t>
  </si>
  <si>
    <t>(2) LegalEntityStateName</t>
  </si>
  <si>
    <t>LegalEntityZIP+4</t>
  </si>
  <si>
    <t>USPS zoning code associated with the awardee or recipient’s legal business address. For domestic recipients only.</t>
  </si>
  <si>
    <t>XXXXX-XXXX</t>
  </si>
  <si>
    <t>(2) 10</t>
  </si>
  <si>
    <t>Looked up in USPS Postal Pro.</t>
  </si>
  <si>
    <t>(2) LegalEntityZIP+4
(8) ZIP Code/ Postal Code</t>
  </si>
  <si>
    <t>LegalEntityZIP5</t>
  </si>
  <si>
    <t>USPS five digit zoning code associated with the awardee or recipient’s legal business address. This field must be blank for non-US addresses.</t>
  </si>
  <si>
    <t>(2) LegalEntityZIP5
(8) ZIP Code/ Postal Code</t>
  </si>
  <si>
    <t>LegalEntityZIPLast4</t>
  </si>
  <si>
    <t>USPS four digit extension code associated with the awardee or recipient’s legal business address. This must be blank for non-US addresses</t>
  </si>
  <si>
    <t>XXXX</t>
  </si>
  <si>
    <t>(2) LegalEntityZIPLast4
(8) ZIP Code/ Postal Code</t>
  </si>
  <si>
    <t>MainAccountCode</t>
  </si>
  <si>
    <t>A Treasury-defined code that corresponds to the fund type (e.g., general, special), is provided with budget authority (e.g., appropriations or offsetting collections), and is used to incur obligations and make outlays.</t>
  </si>
  <si>
    <t>(2) MainAccountCode;
(3) TAFS Codes - Treasury Account Main Code</t>
  </si>
  <si>
    <t>NonFederalFundingAmount</t>
  </si>
  <si>
    <t>The amount of the award funded by non-Federal source(s), in dollars. Program Income (as defined in 2 CFR § 200.1) is not included until such time that Program Income is generated and credited to the agreement.</t>
  </si>
  <si>
    <t>(2) NonFederalFundingAmount</t>
  </si>
  <si>
    <t>PeriodOfPerformanceCurrentEndDate</t>
  </si>
  <si>
    <t>For procurement awards: The contract completion date based on the schedule in the contract. For an initial award, this is the scheduled completion date for the base contract and for any options exercised at time of award. For modifications that exercise options or that shorten (such as termination) or extend the contract period of performance, this is the revised scheduled completion date for the base contract including exercised options. If the award is solely for the purchase of supplies to be delivered, the completion date should correspond to the latest delivery date on the base contract and any exercised options. The completion date does not change to reflect a closeout date. 
For grants and cooperative agreements: The Period of Performance is defined in the CFR 200 as the total estimated time interval between the start of an initial Federal award and the planned end date, which may include one or more funded portions, or budget periods. If the end date is revised due to an extension, termination, lack of available funds, or other reason, the current end date will be amended.
For all other financial assistance awards: The current date on which, for the award referred to by the action being reported, awardee effort completes or the award is otherwise ended. Administrative actions related to this award may continue to occur after this date.</t>
  </si>
  <si>
    <t>(2) PeriodOfPerformanceCurrentEndDate</t>
  </si>
  <si>
    <t>PeriodOfPerformanceStartDate</t>
  </si>
  <si>
    <t>For procurement awards: Per the FPDS data dictionary, the date that the parties agree will be the starting date for the contract's requirements. This is the period of performance start date for the entire contract period, this date does not reflect period of performance per modification, but rather the start of the entire contract period of performance. This data element does NOT correspond to FAR 43.101 or 52.243 and should not be mapped to those fields in your contract writing systems. 
For grants and cooperative agreements: The Period of Performance is defined in the 2 CFR 200 as the total estimated time interval between the start of an initial Federal award and the planned end date, which may include one or more funded portions, or budget periods.
For all other financial assistance awards: The date on which, for the award referred to by the action being reported, awardee effort begins or the award is otherwise effective.</t>
  </si>
  <si>
    <t>(2) PeriodOfPerformanceStartDate</t>
  </si>
  <si>
    <t>PrimaryPlaceOfPerformanceCityName</t>
  </si>
  <si>
    <t>The name of the city where the predominant performance of the award will be accomplished.</t>
  </si>
  <si>
    <t>(2) PrimaryPlaceOfPerformanceCityName</t>
  </si>
  <si>
    <t>PrimaryPlaceOfPerformanceCode</t>
  </si>
  <si>
    <t>A numeric code indicating where the predominant performance of the award will be accomplished.</t>
  </si>
  <si>
    <t>(2) 7</t>
  </si>
  <si>
    <t>00***** = Multi-State
00FORGN = Foreign
XX00000 = Single ZIP code
XX##### = City-wide
XX**### = County-wide
XX***** = State-wide
XX####R = Native American Reservation
XX####T = Native Hawaiian home land trust or Native American off-reservation land trust
XXTS### = Tribal Subdivision</t>
  </si>
  <si>
    <t>00***** = Used to indicate a multi-state place of performance
00FORGN = Used to indicate a foreign place of performance
XX00000 = Used to indicate a place of performance taking place primarily in a single ZIP code in state XX (where XX represents the postal service two-letter state code).
XX##### = Used to indicate a city-wide place of performance in state XX (where XX represents the postal service two-letter state code) and city #####. Note that city-codes are only guaranteed to be unique when combined with the relevant state code; the same ##### code can be re-used between states.
XX**### = Used to indicate a county-wide place of performance in state XX (where XX represents the postal service two-letter state code) and county ###. County codes are available from the following authoritative source: https://geonames.usgs.gov/domestic/download_data.htm (use the "Government Units" file under "Topical Gazetteers").
XX***** = Used to indicate a state-wide place of performance
XX####R = A special city code used to indicate a place of performance taking place primarily on a Native American reservation. Note that city-codes are only guaranteed to be unique when combined with the relevant state code; the same ##### code can be re-used between states.
XX####T = Native Hawaiian home land trust or Native American off-reservation land trust
XXTS### = A special city code used to indicate a place of performance taking place primarily within a tribal subdivision. Note that city-codes are only guaranteed to be unique when combined with the relevant state code; the same ##### code can be re-used between states.</t>
  </si>
  <si>
    <t>(2) PrimaryPlaceOfPerformanceCode</t>
  </si>
  <si>
    <t>PrimaryPlaceOfPerformanceCongressionalDistrict</t>
  </si>
  <si>
    <t>U.S. Congressional district where the predominant performance of the award will be accomplished.</t>
  </si>
  <si>
    <t>(2) PrimaryPlaceOfPerformanceCongressionalDistrict</t>
  </si>
  <si>
    <t>PrimaryPlaceOfPerformanceCountryCode</t>
  </si>
  <si>
    <t>Country code where the predominant performance of the award will be accomplished.</t>
  </si>
  <si>
    <t>(2) PrimaryPlaceOfPerformanceCountryCode</t>
  </si>
  <si>
    <t>PrimaryPlaceOfPerformanceCountryName</t>
  </si>
  <si>
    <t>Name of the country represented by the country code where the predominant performance of the award will be accomplished.</t>
  </si>
  <si>
    <t>(2) PrimaryPlaceOfPerformanceCountryName</t>
  </si>
  <si>
    <t>PrimaryPlaceOfPerformanceCountyCode</t>
  </si>
  <si>
    <t>(2) PrimaryPlaceOfPerformanceCountyCode</t>
  </si>
  <si>
    <t>PrimaryPlaceOfPerformanceCountyName</t>
  </si>
  <si>
    <t>The name of the county where the predominant performance of the award will be accomplished.</t>
  </si>
  <si>
    <t>(2) PrimaryPlaceOfPerformanceCountyName</t>
  </si>
  <si>
    <t>PrimaryPlaceOfPerformanceForeignLocationDescription</t>
  </si>
  <si>
    <t>For foreign places of performance: identify where the predominant performance of the award will be accomplished, describing it as specifically as possible.</t>
  </si>
  <si>
    <t>(2) PrimaryPlaceOfPerformanceForeignLocationDescription</t>
  </si>
  <si>
    <t>PrimaryPlaceOfPerformanceScope</t>
  </si>
  <si>
    <t>A description of the geographic area to which the predominant performance of the award is applicable.</t>
  </si>
  <si>
    <t>(2) 15</t>
  </si>
  <si>
    <t>Multi-State
State-wide
County-wide
City-wide
Single ZIP code
Foreign</t>
  </si>
  <si>
    <t>Multi-State = The award's predominant place of performance takes place in multiple U.S. states or territories, up to and including the entire U.S.
State-wide = The award's predominant place of performance takes place in multiple counties in the same U.S. state or territory, up to and including the entire state or territory.
County-wide = The award's predominant place of performance takes place in multiple cities or Native American reservations/tribal subdivisions in the same U.S. county, up to and including the entire county.
City-wide = The award's predominant place of performance takes place in multiple ZIP codes in the same U.S. city, Native American reservation, or tribal subdivision, up to and including the entire city, reservation, or tribal subdivision.
Single ZIP code = The award's predominant place of performance takes place in a single U.S. ZIP code.
Foreign = The award's predominant place of performance takes place in a foreign country.</t>
  </si>
  <si>
    <t>(2) PrimaryPlaceOfPerformanceScope</t>
  </si>
  <si>
    <t>PrimaryPlaceOfPerformanceStateCode</t>
  </si>
  <si>
    <t>United States Postal Service (USPS) two-letter abbreviation for the state or territory indicating where the predominant performance of the award will be accomplished. Identify States, the District of Columbia, territories (i.e., American Samoa, Guam, Northern Mariana Islands, Puerto Rico, U.S. Virgin Islands) and associated states (i.e., Republic of the Marshall Islands, the Federated States of Micronesia, and Palau) by their USPS two-letter abbreviation for the purposes of reporting.</t>
  </si>
  <si>
    <t>(2) PrimaryPlaceOfPerformanceStateCode</t>
  </si>
  <si>
    <t>PrimaryPlaceOfPerformanceStateName</t>
  </si>
  <si>
    <t>The name of the state or territory where the predominant performance of the award will be accomplished.</t>
  </si>
  <si>
    <t>(2) PrimaryPlaceOfPerformanceStateName</t>
  </si>
  <si>
    <t>PrimaryPlaceOfPerformanceZIP+4</t>
  </si>
  <si>
    <t>United States ZIP code (five digits) concatenated with the additional +4 digits, identifying where the predominant performance of the award will be accomplished.</t>
  </si>
  <si>
    <t>(2) PrimaryPlaceOfPerformanceZIP+4</t>
  </si>
  <si>
    <t>PrimeAwardAmount</t>
  </si>
  <si>
    <t>The total amount awarded to the prime award recipient.</t>
  </si>
  <si>
    <t>(2) PrimeAwardAmount</t>
  </si>
  <si>
    <t>PrimeAwardeeBusinessAttributeCode</t>
  </si>
  <si>
    <t>A code characterizing the type of legal entity or individual that is the prime recipient of an award.</t>
  </si>
  <si>
    <t>PrimeAwardeeBusinessTypesCode</t>
  </si>
  <si>
    <t>Comma separated list representing prime-contractor business types pulled from Federal Procurement Data System (FPDS) or the System for Award Management (SAM).</t>
  </si>
  <si>
    <t>(2) PrimeAwardeeBusinessTypes
(8) Business Types</t>
  </si>
  <si>
    <t>PrimeAwardFiscalYear</t>
  </si>
  <si>
    <t>The fiscal year in which the ActionDate of the prime award occurs. Note that the Federal fiscal year begins on October 1 and ends on September 30, thus October 1, 2018 is the first day of the 2019 fiscal year.</t>
  </si>
  <si>
    <t>(2) PrimeAwardFiscalYear</t>
  </si>
  <si>
    <t>(1) 2 CFR 200.203;
(2) GSDM v1.1</t>
  </si>
  <si>
    <t>PrimeAwardID</t>
  </si>
  <si>
    <t>The unique identifying Award ID of the prime award (PIID or FAIN).</t>
  </si>
  <si>
    <t>(2) PrimeAwardID</t>
  </si>
  <si>
    <t>PrimeAwardUniqueKey</t>
  </si>
  <si>
    <t>Derived unique record key used by the Broker to identify the prime award. Note that this element is different from the AssistanceTransactionUniqueKey and the ContractTransactionUniqueKey in that it identifies the award, not a specific transaction within the award. For contract records, this element is a concatenation of PIID, agencyID, ParentAwardId, and Referenced IDV Agency Identifier. For financial assistance records, this element is a concatenation of FAIN, URI, and AwardingSubTierAgencyCode. In both cases a single underscore ('_') character is inserted in between each element value. And in both cases if an element value is blank then the values used is "NONE".</t>
  </si>
  <si>
    <t>(2) 129</t>
  </si>
  <si>
    <t>(2) PrimeAwardUniqueKey</t>
  </si>
  <si>
    <t>ProgramActivityName</t>
  </si>
  <si>
    <t>The OMB-defined name of a specific activity or project as listed in the program and financing schedules of the annual budget of the United States Government.</t>
  </si>
  <si>
    <t>(2) 164</t>
  </si>
  <si>
    <t>(2) USASpending.gov, Program Activity File
https://files.usaspending.gov/reference_data/program_activity.csv
Use unique values in PROGRAM_ACTIVITY_CODE</t>
  </si>
  <si>
    <t>(2) ProgramActivityName</t>
  </si>
  <si>
    <t>(1) 2 CFR 200.203;
(2) GSDM v1.1;
(5) 31 USC 6102</t>
  </si>
  <si>
    <t>ProgramActivityReportingKey</t>
  </si>
  <si>
    <t>The OMB-defined program activity reporting key that identifies a specific activity or project as listed in the program and financing schedules of the annual budget of the United States Government.</t>
  </si>
  <si>
    <t>(12) OMB MAX.gov: PARK_PROGRAM_ACTIVITY</t>
  </si>
  <si>
    <t>(2) ProgramActivityReportingKey</t>
  </si>
  <si>
    <t>RecordTypeCode</t>
  </si>
  <si>
    <t>Code indicating whether an action is an aggregate record, a non-aggregate record, or a non-aggregate record to an individual recipient (PII-Redacted).</t>
  </si>
  <si>
    <t>X</t>
  </si>
  <si>
    <t>1= Aggregate Record
2= Non-Aggregate Record
3= Non-Aggregate Record to an Individual Recipient (PII-Redacted)</t>
  </si>
  <si>
    <t>1 = Used to indicate an aggregate record. Aggregate records are used to protect the identities and Personally-Identifiable Information (PII) of individual recipients by aggregating all awards in a given county, state, or foreign country.
2 = The most common record type. Used to indicate a non-aggregate record with no sensitive personally-identifiable information (PII).
3 = Used to indicate a non-aggregate record to an individual recipient. Personally-identifiable information (PII) must be redacted from these records.</t>
  </si>
  <si>
    <t>(2) RecordType</t>
  </si>
  <si>
    <t>RecordTypeDescriptionTagCode</t>
  </si>
  <si>
    <t>Description tag (by way of the DATA Act Broker) that explains the meaning of the code provided in the RecordType Field.</t>
  </si>
  <si>
    <t>(2) RecordTypeDescriptionTag</t>
  </si>
  <si>
    <t>SAI_Number</t>
  </si>
  <si>
    <t>A number assigned by state (as opposed to federal) review agencies to the award during the grant application process.</t>
  </si>
  <si>
    <t>Grant Application</t>
  </si>
  <si>
    <t>(2) SAI_Number</t>
  </si>
  <si>
    <t>SubAccountCode</t>
  </si>
  <si>
    <t>A Treasury-defined subdivision of the Treasury main account code.</t>
  </si>
  <si>
    <t>(2) SubAccountCode;
(3) TAFS Codes - TAFS Sub Account</t>
  </si>
  <si>
    <t>SubAwardActionDate</t>
  </si>
  <si>
    <t>Grant Subaward</t>
  </si>
  <si>
    <t>(2) SubAwardActionDate</t>
  </si>
  <si>
    <t>SubAwardAmount</t>
  </si>
  <si>
    <t>The total amount being awarded to the sub award recipient.</t>
  </si>
  <si>
    <t>(2) SubAwardAmount</t>
  </si>
  <si>
    <t>SubAwardDescription</t>
  </si>
  <si>
    <t>A brief description of the purpose of the award.</t>
  </si>
  <si>
    <t>(2) SubAwardDescription</t>
  </si>
  <si>
    <t>SubAwardeeBusinessAttributeCode</t>
  </si>
  <si>
    <t>A code characterizing the type of legal entity or individual that is the subrecipient of an award.</t>
  </si>
  <si>
    <t>SubAwardeeBusinessTypesCode</t>
  </si>
  <si>
    <t>Comma separated list representing sub-contractor business types pulled from Federal Procurement Data System (FPDS) or the System for Award Management (SAM).</t>
  </si>
  <si>
    <t>(2) SubAwardeeBusinessTypes
(8) Business Types</t>
  </si>
  <si>
    <t>SubAwardeeDoingBusinessAsName</t>
  </si>
  <si>
    <t>The doing as business name of the contractor address.</t>
  </si>
  <si>
    <t>(2) SubAwardeeDoingBusinessAsName</t>
  </si>
  <si>
    <t>SubAwardeeHighCompOfficer1Amount</t>
  </si>
  <si>
    <t>The cash and noncash dollar value earned by the one of the five most highly compensated “Executives” during the sub-awardee's preceding fiscal year and includes the following (for more information see 17 CFR 229.402c2): salary and bonuses, awards of stock, stock options, and stock appreciation rights, earnings for services under non-equity incentive plans, change in pension value, above-market earnings on deferred compensation which is not tax qualified, and other compensation.</t>
  </si>
  <si>
    <t>(2) SubAwardeeHighCompOfficer1Amount</t>
  </si>
  <si>
    <t>SubAwardeeHighCompOfficer1FullName</t>
  </si>
  <si>
    <t>The name of an individual identified as one of the five most highly compensated "Executives." "Executive" means officers, managing partners, or any other employees in the sub-awardee's management positions.</t>
  </si>
  <si>
    <t>(2) SubAwardeeHighCompOfficer1FullName</t>
  </si>
  <si>
    <t>SubAwardeeHighCompOfficer2Amount</t>
  </si>
  <si>
    <t>(2) SubAwardeeHighCompOfficer2Amount</t>
  </si>
  <si>
    <t>SubAwardeeHighCompOfficer2FullName</t>
  </si>
  <si>
    <t>(2) SubAwardeeHighCompOfficer2FullName</t>
  </si>
  <si>
    <t>SubAwardeeHighCompOfficer3Amount</t>
  </si>
  <si>
    <t>(2) SubAwardeeHighCompOfficer3Amount</t>
  </si>
  <si>
    <t>SubAwardeeHighCompOfficer3FullName</t>
  </si>
  <si>
    <t>(2) SubAwardeeHighCompOfficer3FullName</t>
  </si>
  <si>
    <t>SubAwardeeHighCompOfficer4Amount</t>
  </si>
  <si>
    <t>(2) SubAwardeeHighCompOfficer4Amount</t>
  </si>
  <si>
    <t>SubAwardeeHighCompOfficer4FullName</t>
  </si>
  <si>
    <t>(2) SubAwardeeHighCompOfficer4FullName</t>
  </si>
  <si>
    <t>SubAwardeeHighCompOfficer5Amount</t>
  </si>
  <si>
    <t>(2) SubAwardeeHighCompOfficer5Amount</t>
  </si>
  <si>
    <t>SubAwardeeHighCompOfficer5FullName</t>
  </si>
  <si>
    <t>(2) SubAwardeeHighCompOfficer5FullName</t>
  </si>
  <si>
    <t>SubAwardeeLegalEntityAddressLine1</t>
  </si>
  <si>
    <t>(2) SubAwardeeLegalEntityAddressLine1</t>
  </si>
  <si>
    <t>SubAwardeeLegalEntityCityName</t>
  </si>
  <si>
    <t>(2) SubAwardeeLegalEntityCityName</t>
  </si>
  <si>
    <t>SubAwardeeLegalEntityCongressionalDistrict</t>
  </si>
  <si>
    <t>(2) SubAwardeeLegalEntityCongressionalDistrict</t>
  </si>
  <si>
    <t>SubAwardeeLegalEntityCountryCode</t>
  </si>
  <si>
    <t>(2) SubAwardeeLegalEntityCountryCode</t>
  </si>
  <si>
    <t>SubAwardeeLegalEntityCountryName</t>
  </si>
  <si>
    <t>(2) SubAwardeeLegalEntityCountryName</t>
  </si>
  <si>
    <t>SubAwardeeLegalEntityForeignPostalCode</t>
  </si>
  <si>
    <t>(2) SubAwardeeLegalEntityForeignPostalCode</t>
  </si>
  <si>
    <t>SubAwardeeLegalEntityStateCode</t>
  </si>
  <si>
    <t>(2) SubAwardeeLegalEntityStateCode</t>
  </si>
  <si>
    <t>SubAwardeeLegalEntityStateName</t>
  </si>
  <si>
    <t>(2) SubAwardeeLegalEntityStateName</t>
  </si>
  <si>
    <t>SubAwardeeLegalEntityZIP+4</t>
  </si>
  <si>
    <t>USPS zoning code associated with the awardee or recipient’s legal business address. This is not a required data element for non-US addresses.</t>
  </si>
  <si>
    <t>(2) SubAwardeeLegalEntityZIP+4</t>
  </si>
  <si>
    <t>SubAwardeeOrRecipientLegalEntityName</t>
  </si>
  <si>
    <t>The name of the subaward recipient that relates to the subaward recipient unique identifier. For U.S. based companies, this name is what the business ordinarily files in formation documents with individual states (when required).</t>
  </si>
  <si>
    <t>(2) SubAwardeeOrRecipientLegalEntityName</t>
  </si>
  <si>
    <t>SubAwardeeOrRecipientUEI</t>
  </si>
  <si>
    <t>The Unique Entity Identifier (UEI) for the subaward recipient. A UEI is a unique alphanumeric code used to identify a specific commercial, nonprofit, or business entity.</t>
  </si>
  <si>
    <t>(2) SubAwardeeOrRecipientUEI</t>
  </si>
  <si>
    <t>SubAwardeeUltimateParentLegalEntityName</t>
  </si>
  <si>
    <t>The name of the ultimate parent entity of the subaward recipient.</t>
  </si>
  <si>
    <t>(2) SubAwardeeUltimateParentLegalEntityName</t>
  </si>
  <si>
    <t>SubAwardeeUltimateParentUEI</t>
  </si>
  <si>
    <t>The Unique Entity Identifier (UEI) for the ultimate parent entity of a subaward recipient. A UEI is a unique alphanumeric code used to identify a specific commercial, nonprofit, or business entity.</t>
  </si>
  <si>
    <t>(2) SubAwardeeUltimateParentUEI</t>
  </si>
  <si>
    <t>SubAwardFiscalYear</t>
  </si>
  <si>
    <t>The fiscal year of the sub award ActionDate. Note that the Federal fiscal year begins on October 1 and ends on September 30, thus October 1, 2018 is the first day of the 2019 fiscal year.</t>
  </si>
  <si>
    <t>(2) SubAwardFiscalYear</t>
  </si>
  <si>
    <t>SubAwardNumber</t>
  </si>
  <si>
    <t>An identifying number assigned by the prime awardee organization to facilitate the tracking of its sub-awards. Note: the SubAwardNumber assigned by the prime awardee may not be unique, and should not be considered a unique key (or even a component of a unique key) for the subaward record.</t>
  </si>
  <si>
    <t>(2) 32</t>
  </si>
  <si>
    <t>(2) SubAwardNumber</t>
  </si>
  <si>
    <t>SubAwardPlaceOfPerformanceCityName</t>
  </si>
  <si>
    <t>The name of the city where the predominant performance of the sub-award will be accomplished.</t>
  </si>
  <si>
    <t>(2) 200</t>
  </si>
  <si>
    <t>(2) SubAwardPlaceOfPerformanceCityName</t>
  </si>
  <si>
    <t>SubAwardPlaceOfPerformanceCongressionalDistrict</t>
  </si>
  <si>
    <t>U.S. Congressional district where the predominant performance of the sub-award will be accomplished.</t>
  </si>
  <si>
    <t>(2) SubAwardPlaceOfPerformanceCongressionalDistrict</t>
  </si>
  <si>
    <t>SubAwardPlaceOfPerformanceCountryCode</t>
  </si>
  <si>
    <t>Country code where the predominant performance of the sub-award will be accomplished.</t>
  </si>
  <si>
    <t>(2) SubAwardPlaceOfPerformanceCountryCode</t>
  </si>
  <si>
    <t>SubAwardPlaceOfPerformanceCountryName</t>
  </si>
  <si>
    <t>Name of the country represented by the country code where the predominant performance of the sub-award will be accomplished.</t>
  </si>
  <si>
    <t>(2) SubAwardPlaceOfPerformanceCountryName</t>
  </si>
  <si>
    <t>SubAwardPlaceOfPerformanceStateCode</t>
  </si>
  <si>
    <t>United States Postal Service (USPS) two-letter abbreviation for the state or territory indicating where the predominant performance of the sub-award will be accomplished. Identify States, the District of Columbia, territories (i.e., American Samoa, Guam, Northern Mariana Islands, Puerto Rico, U.S. Virgin Islands) and associated states (i.e., Republic of the Marshall Islands, the Federated States of Micronesia, and Palau) by their USPS two-letter abbreviation for the purposes of reporting.</t>
  </si>
  <si>
    <t>(2) SubAwardPlaceOfPerformanceStateCode</t>
  </si>
  <si>
    <t>SubAwardPlaceOfPerformanceStateName</t>
  </si>
  <si>
    <t>The name of the state or territory where the predominant performance of the sub-award will be accomplished.</t>
  </si>
  <si>
    <t>(2) SubAwardPlaceOfPerformanceStateName</t>
  </si>
  <si>
    <t>SubAwardPlaceOfPerformanceZIP+4</t>
  </si>
  <si>
    <t>United States ZIP code (five digits) concatenated with the additional +4 digits, identifying where the predominant performance of the sub-award will be accomplished.</t>
  </si>
  <si>
    <t>(2) SubAwardPlaceOfPerformanceZIP+4</t>
  </si>
  <si>
    <t>SubAwardReportID</t>
  </si>
  <si>
    <t>Unique 32-character identifier for a report in FFATA Subaward Reporting System (FSRS) that can be used to easily navigate to the report within that system. A 'report' is the data submission construct for subawards in FSRS; reports can and often do contain multiple subaward records. If a report in FSRS is edited, it will maintain the same SubAwardReportID upon republication.</t>
  </si>
  <si>
    <t>(2) SubAwardReportID</t>
  </si>
  <si>
    <t>SubAwardReportLastModifiedDate</t>
  </si>
  <si>
    <t>(2) SubAwardReportLastModifiedDate</t>
  </si>
  <si>
    <t>SubAwardReportMonth</t>
  </si>
  <si>
    <t>The month in which a given report in the FFATA Subaward Reporting System (FSRS) was published by the prime awardee.</t>
  </si>
  <si>
    <t>(2) SubAwardReportMonth</t>
  </si>
  <si>
    <t>SubAwardReportYear</t>
  </si>
  <si>
    <t>The year in which a given report in the FFATA Subaward Reporting System (FSRS) was published by the prime awardee.</t>
  </si>
  <si>
    <t>(2) SubAwardReportYear</t>
  </si>
  <si>
    <t>SubAwardTypeCode</t>
  </si>
  <si>
    <t>The type of sub-award (either sub-contract or sub-grant).</t>
  </si>
  <si>
    <t>(2) 12</t>
  </si>
  <si>
    <t>sub-contract
sub-grant</t>
  </si>
  <si>
    <t>(2) SubAwardType</t>
  </si>
  <si>
    <t>TotalDollarsObligated</t>
  </si>
  <si>
    <t>This is a system generated element providing the sum of all the amounts entered in the "Action Obligation" field for a particular PIID and Agency. Example: Contract has 9 Modifications under "Transaction Number" as '1' and 9 modifications with the same PIID under "Transaction Number" as '2'. The base contracts and all the modifications have "Action Obligation" as $10 each. The value for the field "Total Obligated Amount" when the either of the bases or the modification is retrieved through atom feeds will be $200 ($100 under Transaction Number 1 + $100 under Transaction Number 2). "Total Obligated Amount" is generated irrespective of the "Transaction Number" on the Awards.</t>
  </si>
  <si>
    <t>(2) TotalDollarsObligated</t>
  </si>
  <si>
    <t>TotalFundingAmount</t>
  </si>
  <si>
    <t>The sum of the FederalActionObligation and the Non-Federal Funding Amount.</t>
  </si>
  <si>
    <t>(2) TotalFundingAmount</t>
  </si>
  <si>
    <t>TotalNonFederalFundingAmount</t>
  </si>
  <si>
    <t>The amount of the total award funded by non-Federal source(s), in dollars.</t>
  </si>
  <si>
    <t>(2) TotalNonFederalFundingAmount</t>
  </si>
  <si>
    <t>UltimateParentLegalEntityName</t>
  </si>
  <si>
    <t>The name of the ultimate parent of the awardee or recipient.</t>
  </si>
  <si>
    <t>(2) (8) 120</t>
  </si>
  <si>
    <t>(2) UltimateParentLegalEntityName;
(8) Ultimate Parent Legal Business Name</t>
  </si>
  <si>
    <t>UltimateParentUEI</t>
  </si>
  <si>
    <t>The Unique Entity Identifier (UEI) for the ultimate parent of an awardee or recipient. A UEI is a unique alphanumeric code used to identify a specific commercial, nonprofit, or business entity.</t>
  </si>
  <si>
    <t xml:space="preserve">(2) UltimateParentUEI;
(8) Ultimate Parent UEI </t>
  </si>
  <si>
    <t>URI</t>
  </si>
  <si>
    <t>Unique Record Identifier. An agency defined identifier that (when provided) is unique for every financial assistance action reported by that agency. USAspending.gov and the Broker use URI as the Award ID for aggregate records.</t>
  </si>
  <si>
    <t>(2) 70</t>
  </si>
  <si>
    <t>(2) URI</t>
  </si>
  <si>
    <t>UsaspendingPermalink</t>
  </si>
  <si>
    <t>This is Usaspending Permalink</t>
  </si>
  <si>
    <t>(2) UsaspendingPermalink</t>
  </si>
  <si>
    <t>UseOfAssistanceCategoryCode</t>
  </si>
  <si>
    <t>The code associated with the type of expense for which funding award by the agency program can be used.</t>
  </si>
  <si>
    <t>UseOfAssistanceCategoryName</t>
  </si>
  <si>
    <t>The highest level grouping for the type of expense for which funding award by the agency program can be used.</t>
  </si>
  <si>
    <t>AA</t>
  </si>
  <si>
    <t>Group</t>
  </si>
  <si>
    <t>Attribute Name</t>
  </si>
  <si>
    <t>Attribute Description</t>
  </si>
  <si>
    <t>Template Headers</t>
  </si>
  <si>
    <t>Information Collection Description</t>
  </si>
  <si>
    <t>A brief description of the information collected.</t>
  </si>
  <si>
    <t>Information Collection Source(s)</t>
  </si>
  <si>
    <t>Name of the grants management business actor (persona) providing the information being collected (e.g., program manager, grant award applicant/recipient) or the data source providing the information being collected (e.g., USASpending, Grants.gov, GSA SAM Federal Hierarchy).</t>
  </si>
  <si>
    <t>Estimated Public Burden</t>
  </si>
  <si>
    <t>For information collected from the public, identifies:
• Estimated burden hours per respondent;
• Estimated aggregate burden hours;
• Estimated capital and other non-labor costs per respondent; and
• Estimated aggregate capital and non-labor costs.</t>
  </si>
  <si>
    <t>Information Collection Subset</t>
  </si>
  <si>
    <t>IC Subset No.</t>
  </si>
  <si>
    <t>Provides a reference number for the information collection subset.</t>
  </si>
  <si>
    <t>IC Subset Name</t>
  </si>
  <si>
    <t>Identifies the name for a subset of items that share similar instructions.</t>
  </si>
  <si>
    <t>IC Subset Instruction</t>
  </si>
  <si>
    <t>Provides instructions for capturing information for all items in a subset.</t>
  </si>
  <si>
    <t>Information Collection Item</t>
  </si>
  <si>
    <t>IC Item No.</t>
  </si>
  <si>
    <t>Provides a reference number the for information collection item.</t>
  </si>
  <si>
    <t>IC Item Short Name</t>
  </si>
  <si>
    <t>Provides a commonly recognized business name relevant to the specific information collection. This is a modified form of the SDE label to put the SDE within the context of the specific information collection.</t>
  </si>
  <si>
    <t>SDE Definition</t>
  </si>
  <si>
    <t>A business description of the SDE.  Sourced from SDE List tab.</t>
  </si>
  <si>
    <t>IC Required / Optional / Conditional</t>
  </si>
  <si>
    <t>Identifies which information collection items are required, optional, or conditionally required within the context of the specific information collection.</t>
  </si>
  <si>
    <t>IC Item Instruction</t>
  </si>
  <si>
    <t>Provides instructions for capturing information for the specific information collection item.</t>
  </si>
  <si>
    <t>SDE</t>
  </si>
  <si>
    <t>SDE Label(s)</t>
  </si>
  <si>
    <t>Identifies the label(s) of the SDE(s) to which an information collection item maps.</t>
  </si>
  <si>
    <t>SDE Business Logic</t>
  </si>
  <si>
    <t>Identifies the business logic for mapping the information collection item to the SDE(s).</t>
  </si>
  <si>
    <t>SDE Attribute (linked reference to SDE List)</t>
  </si>
  <si>
    <t>SDE Data Type</t>
  </si>
  <si>
    <t>Structural form of data contained in the SDE (string, decimal, integer, date, time, boolean, object).  Auto populated from SDE List tab.</t>
  </si>
  <si>
    <t>SDE Format</t>
  </si>
  <si>
    <t>Formatting requirements for the SDE (e.g., YYYYMMDD), defined where appropriate. N represents a numeric, A represents an alphabetic, and X represents an alphanumeric character.  Auto populated from SDE List tab.</t>
  </si>
  <si>
    <t>SDE Min Length</t>
  </si>
  <si>
    <t>The minimum number of characters associated with the SDE, defined where appropriate.  Auto populated from SDE List tab.</t>
  </si>
  <si>
    <t>SDE Max Length</t>
  </si>
  <si>
    <t>The maximum number of characters associated with the SDE, defined where appropriate.  Auto populated from SDE List tab.</t>
  </si>
  <si>
    <t>SDE Domain Values</t>
  </si>
  <si>
    <t>Established set of valid values for the SDE (e.g., location codes, postal codes). If the set of valid values is small and constant, the valid values are listed. If the set of valid values is large or fluid, (e.g., postal codes, Treasury Fund symbols), either (1) a link or pointer to the source of valid values is provided (e.g., agency website URL, ISO standard), or (2) a separate tab in the Business Data Elements workbook is provided with the set of valid values. This attribute is only defined when applicable; if no value is populated, then no requirement for a discrete list of domain values has been identified.  Auto populated from SDE List tab.</t>
  </si>
  <si>
    <t>SDE References</t>
  </si>
  <si>
    <t>The source or justification for the SDE based on federal statutory requirements, regulation, policy, guidance, etc., where appropriate.  Auto populated from SDE List tab.</t>
  </si>
  <si>
    <t>Information Collection Specification Guiding Principles</t>
  </si>
  <si>
    <t>The purpose of an Information Collection (IC) Specification is to frame sets of Standard Data Elements (SDEs) in the context of a specific information collection event at a specific point in the grants management lifecycle. Examples of grants management information collection events that would have an IC Specification include collecting Assistance Listing (AL) Information, Notice of Funding Opportunity Information, and Grant Application Package Information.</t>
  </si>
  <si>
    <t>The intended uses of the IC Specifications are:
a) Data Standards Working Group (DSWG) and Council on Federal Financial Assistance (COFFA) agencies. Providing the SDEs within the context of an IC is more meaningful to agency grants personnel than a list of individual SDEs, enabling them to more easily evaluate and provide feedback on the SDEs.
b) Office of Management and Budget (OMB) Office of Information and Regulatory Affairs (OIRA). Providing the SDEs within the context of a specific IC is necessary to provide a documented basis for estimating public information collection burden and to obtain approval for a Government Information Collection Request (ICR).
c) Governmentwide System and Grants Management Service/Solution (GMS) Providers. Providing the SDEs within the context of an IC enables system/service/solution providers to more effectively design the data repository and inform the design of user interfaces (UI) to ensure business needs are met in addition to complying with SDE technical specifications.</t>
  </si>
  <si>
    <t>In order to achieve the intended purpose and uses, each IC Specification is documented in a separate tab in the SDE List workbook. Each tab contains:
a) SDE technical attributes (label, definition, type, format, min length, max length, and domain values) are auto-populated from the SDE List tab to provide Governmentwide System and GMS Providers a single specification for each information collection event.
b) Additional SDE specifications applicable to the specific IC, including how many sets (occurrences) of an SDE or group of SDEs the information collection should capture, how many domain values can be selected for an SDE, whether an SDE is required, optional, or conditionally required, and what validations need to be performed on an SDE.</t>
  </si>
  <si>
    <t>Because SDE labels conform to ISO and/or other federal government standards, labels may seem unnecessarily complex to grants management business personnel. To address this challenge, an IC Name that is meaningful to business users is provided in addition to the SDE label.</t>
  </si>
  <si>
    <t>For those IC Specifications where the information collection source is the public, an ICR will be submitted to OMB OIRA to obtain approval for use by all federal grantmaking agencies. If a federal agency can provide justification for collecting additional grants information, the federal agency will submit a separate ICR for approval by OMB OIRA.</t>
  </si>
  <si>
    <t>Assistance Listing Information Collection Specification</t>
  </si>
  <si>
    <t>INFORMATION COLLECTION DESCRIPTION</t>
  </si>
  <si>
    <t>Collects Federal Program Assistance Listing (AL) Information from program managers.</t>
  </si>
  <si>
    <t>INFORMATION COLLECTION SOURCE</t>
  </si>
  <si>
    <t>Financial Assistance Program Manager (Federal Agency), USASpending.gov, GSA SAM Federal Hierarchy</t>
  </si>
  <si>
    <t>ESTIMATED PUBLIC BURDEN</t>
  </si>
  <si>
    <t>N/A - This information is not collected from the public.</t>
  </si>
  <si>
    <t>SDE Attributes (linked reference to SDE List)</t>
  </si>
  <si>
    <t>SDE Domain Value Definitions</t>
  </si>
  <si>
    <t>Header Information</t>
  </si>
  <si>
    <t>Provide one (1) occurrence of the subset</t>
  </si>
  <si>
    <t>1.01.01</t>
  </si>
  <si>
    <t>Program Title</t>
  </si>
  <si>
    <t>Required</t>
  </si>
  <si>
    <t>Specify value; should be clear and concise</t>
  </si>
  <si>
    <t>Direct mapping</t>
  </si>
  <si>
    <t>1.01.02</t>
  </si>
  <si>
    <t>Program Popular Long Name</t>
  </si>
  <si>
    <t>Optional</t>
  </si>
  <si>
    <t>Specify value</t>
  </si>
  <si>
    <t>1.01.03</t>
  </si>
  <si>
    <t>Program Popular Short Name</t>
  </si>
  <si>
    <t>1.01.04</t>
  </si>
  <si>
    <t>Administering Agency</t>
  </si>
  <si>
    <t>Select one (1) Name/Code pairing</t>
  </si>
  <si>
    <t>1.01.05</t>
  </si>
  <si>
    <t>Administering Agency Sub-Tier</t>
  </si>
  <si>
    <t>1.01.06</t>
  </si>
  <si>
    <t>Administering Agency Primary Office</t>
  </si>
  <si>
    <t>1.01.07</t>
  </si>
  <si>
    <t>Assistance Listing Identifier</t>
  </si>
  <si>
    <t>1.01.08</t>
  </si>
  <si>
    <t>Program Web Page</t>
  </si>
  <si>
    <t>Header Information - Related Assistance Listing(s)</t>
  </si>
  <si>
    <t>Provide at least one (1) and up to twenty (20) occurrences of the subset</t>
  </si>
  <si>
    <t>1.02.01</t>
  </si>
  <si>
    <t>Related Assistance Listing Identifier</t>
  </si>
  <si>
    <t>1.02.02</t>
  </si>
  <si>
    <t>Related Assistance Listing Title</t>
  </si>
  <si>
    <t>N/A</t>
  </si>
  <si>
    <t>Provide based on the Other Assistance Listing Identifier [Data Source - GSA SAM Assistance Listing]</t>
  </si>
  <si>
    <t>Overview - Program Goals, Objectives, and Measures</t>
  </si>
  <si>
    <t>Provide at least one (1) and up to five (5) occurrences of the subset</t>
  </si>
  <si>
    <t>2.01.01</t>
  </si>
  <si>
    <t>Program Goal Name</t>
  </si>
  <si>
    <r>
      <t xml:space="preserve">AgencyGoalTitle;
</t>
    </r>
    <r>
      <rPr>
        <sz val="11"/>
        <rFont val="Calibri"/>
        <family val="2"/>
        <scheme val="minor"/>
      </rPr>
      <t>InformationCollectionLevelType</t>
    </r>
  </si>
  <si>
    <t>Set to InformationCollectionLevelType to "P=Program"</t>
  </si>
  <si>
    <t>2.01.02</t>
  </si>
  <si>
    <t>Program Goal Description</t>
  </si>
  <si>
    <r>
      <t xml:space="preserve">AgencyGoalDescription;
</t>
    </r>
    <r>
      <rPr>
        <sz val="11"/>
        <rFont val="Calibri"/>
        <family val="2"/>
        <scheme val="minor"/>
      </rPr>
      <t>InformationCollectionLevelType</t>
    </r>
  </si>
  <si>
    <t>2.01.03</t>
  </si>
  <si>
    <t>Program Objective Name</t>
  </si>
  <si>
    <t>Specify at least one (1) and up to five (5) for each Goal</t>
  </si>
  <si>
    <r>
      <t xml:space="preserve">AgencyObjectiveTitle;
</t>
    </r>
    <r>
      <rPr>
        <sz val="11"/>
        <rFont val="Calibri"/>
        <family val="2"/>
        <scheme val="minor"/>
      </rPr>
      <t>InformationCollectionLevelType</t>
    </r>
  </si>
  <si>
    <t>2.01.04</t>
  </si>
  <si>
    <t>Program Objective Description</t>
  </si>
  <si>
    <t>Specify one (1) for each Objective Name</t>
  </si>
  <si>
    <r>
      <t xml:space="preserve">AgencyObjectiveDescription;
</t>
    </r>
    <r>
      <rPr>
        <sz val="11"/>
        <rFont val="Calibri"/>
        <family val="2"/>
        <scheme val="minor"/>
      </rPr>
      <t>InformationCollectionLevelType</t>
    </r>
  </si>
  <si>
    <t>2.01.05</t>
  </si>
  <si>
    <t>Program Performance Measure Name</t>
  </si>
  <si>
    <t>Specify at least one (1) and up to five (5) for each Objective</t>
  </si>
  <si>
    <r>
      <t xml:space="preserve">AgencyMeasureTitle;
</t>
    </r>
    <r>
      <rPr>
        <sz val="11"/>
        <rFont val="Calibri"/>
        <family val="2"/>
        <scheme val="minor"/>
      </rPr>
      <t>InformationCollectionLevelType</t>
    </r>
  </si>
  <si>
    <t>2.01.06</t>
  </si>
  <si>
    <t>Program Performance Measure Description</t>
  </si>
  <si>
    <t>Specify one (1) for each Measure Name</t>
  </si>
  <si>
    <r>
      <t xml:space="preserve">AgencyMeasureDescription;
</t>
    </r>
    <r>
      <rPr>
        <sz val="11"/>
        <rFont val="Calibri"/>
        <family val="2"/>
        <scheme val="minor"/>
      </rPr>
      <t>InformationCollectionLevelType</t>
    </r>
  </si>
  <si>
    <t>2.01.07</t>
  </si>
  <si>
    <t>Program Performance Measure Start</t>
  </si>
  <si>
    <r>
      <t xml:space="preserve">AgencyMeasureStartPeriod;
</t>
    </r>
    <r>
      <rPr>
        <sz val="11"/>
        <rFont val="Calibri"/>
        <family val="2"/>
        <scheme val="minor"/>
      </rPr>
      <t>InformationCollectionLevelType</t>
    </r>
  </si>
  <si>
    <t>2.01.08</t>
  </si>
  <si>
    <t>Program Performance Measure End</t>
  </si>
  <si>
    <r>
      <t xml:space="preserve">AgencyMeasureEndPeriod;
</t>
    </r>
    <r>
      <rPr>
        <sz val="11"/>
        <rFont val="Calibri"/>
        <family val="2"/>
        <scheme val="minor"/>
      </rPr>
      <t>InformationCollectionLevelType</t>
    </r>
  </si>
  <si>
    <t>2.01.09</t>
  </si>
  <si>
    <t>Program Performance Measure Value - Prior Period</t>
  </si>
  <si>
    <r>
      <t xml:space="preserve">AgencyMeasureValue;
</t>
    </r>
    <r>
      <rPr>
        <sz val="11"/>
        <rFont val="Calibri"/>
        <family val="2"/>
        <scheme val="minor"/>
      </rPr>
      <t>InformationCollectionLevelType</t>
    </r>
  </si>
  <si>
    <t>2.01.10</t>
  </si>
  <si>
    <t>Program Performance Measure Value - Recently Completed Period</t>
  </si>
  <si>
    <t>2.01.11</t>
  </si>
  <si>
    <t>Program Performance Measure Value - Current Period</t>
  </si>
  <si>
    <t>Overview - Examples of Funded Projects</t>
  </si>
  <si>
    <t>Provide up to three (3) occurrences of the subset - one for the previous Government fiscal year, one for the recently completed Government fiscal year, and one for the current Government fiscal year</t>
  </si>
  <si>
    <t>2.02.01</t>
  </si>
  <si>
    <t>Example of Funded Project - Fiscal Year</t>
  </si>
  <si>
    <t>Select one (1)</t>
  </si>
  <si>
    <t>2.02.02</t>
  </si>
  <si>
    <t>Example of Funded Project - Description</t>
  </si>
  <si>
    <t>Conditional: Required if Fiscal Year is selected</t>
  </si>
  <si>
    <t>Overview - Purpose</t>
  </si>
  <si>
    <t>2.03.01</t>
  </si>
  <si>
    <t>Assistance Listing Description</t>
  </si>
  <si>
    <t>2.03.02</t>
  </si>
  <si>
    <t>Mission Subcategory - Primary</t>
  </si>
  <si>
    <r>
      <t xml:space="preserve">FinancialAssistanceMissionSubcategoryName;
</t>
    </r>
    <r>
      <rPr>
        <sz val="11"/>
        <rFont val="Calibri"/>
        <family val="2"/>
        <scheme val="minor"/>
      </rPr>
      <t>InformationCollectionLevelType</t>
    </r>
  </si>
  <si>
    <r>
      <t xml:space="preserve">FinancialAssistanceMissionSubcategoryCode;
</t>
    </r>
    <r>
      <rPr>
        <sz val="11"/>
        <rFont val="Calibri"/>
        <family val="2"/>
        <scheme val="minor"/>
      </rPr>
      <t>InformationCollectionLevelType</t>
    </r>
  </si>
  <si>
    <t>2.03.04</t>
  </si>
  <si>
    <t>Mission Subcategory - Other</t>
  </si>
  <si>
    <t>Select up to four (4) Name/Code pairings</t>
  </si>
  <si>
    <t>Overview - Priority Areas</t>
  </si>
  <si>
    <t>2.04.01</t>
  </si>
  <si>
    <t>OMB Priority Area(s)</t>
  </si>
  <si>
    <t>Select as many as apply</t>
  </si>
  <si>
    <t>Authorizations</t>
  </si>
  <si>
    <t>Provide at least one (1) and up to ten (10) occurrences of the subset</t>
  </si>
  <si>
    <t>3.01.01</t>
  </si>
  <si>
    <t>Authorization/Amendment Type</t>
  </si>
  <si>
    <t>3.01.02</t>
  </si>
  <si>
    <t>Act Title</t>
  </si>
  <si>
    <t>Conditional: Required if 'Act' is selected for Authorization/Amendment Type</t>
  </si>
  <si>
    <t>3.01.03</t>
  </si>
  <si>
    <t>Act Part</t>
  </si>
  <si>
    <t>Conditional: Optional if 'Act' is selected for Authorization/Amendment Type</t>
  </si>
  <si>
    <t>3.01.04</t>
  </si>
  <si>
    <t>Act Section</t>
  </si>
  <si>
    <t>3.01.05</t>
  </si>
  <si>
    <t>Act Description</t>
  </si>
  <si>
    <t>3.01.06</t>
  </si>
  <si>
    <t>Executive Order Title</t>
  </si>
  <si>
    <t>Conditional: Required if 'Executive Order' is selected for Authorization/Amendment Type</t>
  </si>
  <si>
    <t>3.01.07</t>
  </si>
  <si>
    <t>Executive Order Part</t>
  </si>
  <si>
    <t>Conditional: Optional if 'Executive Order' is selected for Authorization/Amendment Type</t>
  </si>
  <si>
    <t>3.01.08</t>
  </si>
  <si>
    <t>Executive Order Section</t>
  </si>
  <si>
    <t>3.01.09</t>
  </si>
  <si>
    <t>Executive Order Description</t>
  </si>
  <si>
    <t>3.01.10</t>
  </si>
  <si>
    <t>Public Law Congress Session</t>
  </si>
  <si>
    <t>Conditional: Required if 'Public Law' is selected for Authorization/Amendment Type</t>
  </si>
  <si>
    <t>3.01.11</t>
  </si>
  <si>
    <t>Public Law Number</t>
  </si>
  <si>
    <t>3.01.12</t>
  </si>
  <si>
    <t>Public Law Description</t>
  </si>
  <si>
    <t>Conditional: Optional if 'Public Law' is selected for Authorization/Amendment Type</t>
  </si>
  <si>
    <t>3.01.13</t>
  </si>
  <si>
    <t>Statute Volume</t>
  </si>
  <si>
    <t>Conditional: Required if 'Statute'  is selected for Authorization/Amendment Type</t>
  </si>
  <si>
    <t>3.01.14</t>
  </si>
  <si>
    <t>Statute Page</t>
  </si>
  <si>
    <t>Conditional: Optional if 'Statute'  is selected for Authorization/Amendment Type</t>
  </si>
  <si>
    <t>3.01.15</t>
  </si>
  <si>
    <t>Statute Description</t>
  </si>
  <si>
    <t>3.01.16</t>
  </si>
  <si>
    <t>USC Title</t>
  </si>
  <si>
    <t>Conditional: Required if 'USC' is selected for Authorization/Amendment Type</t>
  </si>
  <si>
    <t>3.01.17</t>
  </si>
  <si>
    <t>USC Section</t>
  </si>
  <si>
    <t>Conditional: Optional if 'USC' is selected for Authorization/Amendment Type</t>
  </si>
  <si>
    <t>3.01.18</t>
  </si>
  <si>
    <t>USC Description</t>
  </si>
  <si>
    <t>Obligations - Program Funded</t>
  </si>
  <si>
    <t>4.01.01</t>
  </si>
  <si>
    <t>Program Funded Indicator</t>
  </si>
  <si>
    <t>Obligations - Obligation</t>
  </si>
  <si>
    <t>4.02.01</t>
  </si>
  <si>
    <r>
      <t xml:space="preserve">AssistanceTypeName;
</t>
    </r>
    <r>
      <rPr>
        <sz val="11"/>
        <rFont val="Calibri"/>
        <family val="2"/>
        <scheme val="minor"/>
      </rPr>
      <t>InformationCollectionLevelType</t>
    </r>
  </si>
  <si>
    <r>
      <t xml:space="preserve">AssistanceTypeCode;
</t>
    </r>
    <r>
      <rPr>
        <sz val="11"/>
        <rFont val="Calibri"/>
        <family val="2"/>
      </rPr>
      <t>InformationCollectionLevelType</t>
    </r>
  </si>
  <si>
    <t>4.02.02</t>
  </si>
  <si>
    <t>Basis for Award Amount Selection</t>
  </si>
  <si>
    <r>
      <t xml:space="preserve">AwardAmountBasisName;
</t>
    </r>
    <r>
      <rPr>
        <sz val="11"/>
        <rFont val="Calibri"/>
        <family val="2"/>
        <scheme val="minor"/>
      </rPr>
      <t>InformationCollectionLevelType</t>
    </r>
  </si>
  <si>
    <t>Basis of Award Amount Selection Code</t>
  </si>
  <si>
    <r>
      <t xml:space="preserve">AwardAmountBasisCode;
</t>
    </r>
    <r>
      <rPr>
        <sz val="11"/>
        <rFont val="Calibri"/>
        <family val="2"/>
        <scheme val="minor"/>
      </rPr>
      <t>InformationCollectionLevelType</t>
    </r>
  </si>
  <si>
    <t>4.02.03</t>
  </si>
  <si>
    <t>Basis for Recipient Selection</t>
  </si>
  <si>
    <r>
      <t xml:space="preserve">AwardRecipientBasisName;
</t>
    </r>
    <r>
      <rPr>
        <sz val="11"/>
        <rFont val="Calibri"/>
        <family val="2"/>
        <scheme val="minor"/>
      </rPr>
      <t>InformationCollectionLevelType</t>
    </r>
  </si>
  <si>
    <t>4.02.06</t>
  </si>
  <si>
    <r>
      <t xml:space="preserve">AwardRecipientBasisCode;
</t>
    </r>
    <r>
      <rPr>
        <sz val="11"/>
        <rFont val="Calibri"/>
        <family val="2"/>
        <scheme val="minor"/>
      </rPr>
      <t>InformationCollectionLevelType</t>
    </r>
  </si>
  <si>
    <t>4.02.07</t>
  </si>
  <si>
    <t>Award Application Requirement Indicator</t>
  </si>
  <si>
    <t>4.02.08</t>
  </si>
  <si>
    <t>Fiscal Year - Prior</t>
  </si>
  <si>
    <r>
      <rPr>
        <sz val="11"/>
        <color rgb="FF000000"/>
        <rFont val="Calibri"/>
      </rPr>
      <t>Conditional: Required for Financial Assistance Types if program obligated funds in prior Government fiscal year,</t>
    </r>
    <r>
      <rPr>
        <sz val="11"/>
        <color rgb="FF000000"/>
        <rFont val="Calibri"/>
        <family val="2"/>
      </rPr>
      <t xml:space="preserve"> including deobligations to align with USASpending.</t>
    </r>
    <r>
      <rPr>
        <sz val="11"/>
        <color rgb="FF000000"/>
        <rFont val="Calibri"/>
      </rPr>
      <t xml:space="preserve"> </t>
    </r>
  </si>
  <si>
    <t>4.02.09</t>
  </si>
  <si>
    <t>Obligation Amount - Prior FY</t>
  </si>
  <si>
    <t>Specify value
or
Data Source - USASpending.gov: Derive using USASpending.gov award information (Note: Obligation amounts can only be derived from USASpending if/when the proposed assistance type structure and domain values are implemented.)</t>
  </si>
  <si>
    <t>4.02.10</t>
  </si>
  <si>
    <t>Fiscal Year - Recently Completed</t>
  </si>
  <si>
    <t>Conditional: Required for Financial Assistance Types if program obligated funds in recently completed Government fiscal year</t>
  </si>
  <si>
    <t>4.02.11</t>
  </si>
  <si>
    <t>Obligation Amount - Recently Completed FY</t>
  </si>
  <si>
    <t>Specify value
or
Data Source - USASpending.gov: Derive using USASpending.gov award information. Request obligations for specific FY. Include all deobligations that occurred in that FY. (Note: Obligation amounts can only be derived from USASpending if/when the proposed assistance type structure and domain values are implemented.)</t>
  </si>
  <si>
    <t>4.02.12</t>
  </si>
  <si>
    <t>Fiscal Year - Current</t>
  </si>
  <si>
    <t>Conditional: Required for Financial Assistance Types</t>
  </si>
  <si>
    <t>4.02.13</t>
  </si>
  <si>
    <t>Obligation Amount - Current FY</t>
  </si>
  <si>
    <t>Specify value; amount should include any deobligations</t>
  </si>
  <si>
    <t>Other Financial Information - Range and Average of Financial Assistance</t>
  </si>
  <si>
    <t>Provide two (2) occurrences of the subset - one for the recently completed Government fiscal year and one for the future Government fiscal year</t>
  </si>
  <si>
    <t>5.01.01</t>
  </si>
  <si>
    <t>Program Obligation Current Fiscal Year</t>
  </si>
  <si>
    <t>5.01.02</t>
  </si>
  <si>
    <t>Number of Prime Award Applications</t>
  </si>
  <si>
    <t>For current Government fiscal year - Conditional: Required if award applications are required;
For recently completed and prior Government fiscal year - Conditional: Required if award applications are required, and if the program obligated funds in the Government fiscal year</t>
  </si>
  <si>
    <t>For current Government fiscal year - Specify value (provide an estimate);
For recently completed and prior Government fiscal year - Data Source - USASpending.gov: Derive using USASpending.gov award information</t>
  </si>
  <si>
    <t>5.01.03</t>
  </si>
  <si>
    <t>Number of Prime Awards</t>
  </si>
  <si>
    <t>For current Government fiscal year - Conditional: Required for Financial Assistance Types;
For recently completed and prior Government fiscal year - Conditional: Required for Financial Assistance Types if program obligated funds in the Government fiscal year</t>
  </si>
  <si>
    <t>5.01.04</t>
  </si>
  <si>
    <t>Minimum Award Amount</t>
  </si>
  <si>
    <t>For current Government fiscal year - Optional;
For recently completed and prior Government fiscal year - Conditional: Required if program obligated funds in the Government fiscal year</t>
  </si>
  <si>
    <t>5.01.05</t>
  </si>
  <si>
    <t>Maximum Award Amount</t>
  </si>
  <si>
    <t>5.01.06</t>
  </si>
  <si>
    <t>Average Award Amount</t>
  </si>
  <si>
    <r>
      <t xml:space="preserve">AgencyProgramMaximumAwardAmount;
</t>
    </r>
    <r>
      <rPr>
        <sz val="11"/>
        <color rgb="FF000000"/>
        <rFont val="Calibri"/>
        <scheme val="minor"/>
      </rPr>
      <t>AgencyProgramMinimumAwardAmount</t>
    </r>
  </si>
  <si>
    <t>The average of the AgencyProgramMaximumAwardAmount and AgencyProgramMinimumAwardAmount</t>
  </si>
  <si>
    <t>Other Financial Information - Budget Account</t>
  </si>
  <si>
    <t>5.02.01</t>
  </si>
  <si>
    <t>Budget Account Identification</t>
  </si>
  <si>
    <t>Other Financial Information - PARK and TAS Codes</t>
  </si>
  <si>
    <t>5.03.01</t>
  </si>
  <si>
    <t>Program Activity Reporting Key (PARK)</t>
  </si>
  <si>
    <t>Select one (1) PARK/TAS pairing -  [Data Source: OMB PARK-TAS List]</t>
  </si>
  <si>
    <t>5.03.02</t>
  </si>
  <si>
    <t>Treasury Agency Identifier</t>
  </si>
  <si>
    <t>5.03.03</t>
  </si>
  <si>
    <t>Treasury Main Account Code</t>
  </si>
  <si>
    <t>5.03.04</t>
  </si>
  <si>
    <t>Treasury Sub Account Code</t>
  </si>
  <si>
    <t>5.03.05</t>
  </si>
  <si>
    <t>Allocation Transfer Agency</t>
  </si>
  <si>
    <t>5.03.06</t>
  </si>
  <si>
    <t>Beginning Period FY</t>
  </si>
  <si>
    <t>5.03.07</t>
  </si>
  <si>
    <t>Ending Period FY</t>
  </si>
  <si>
    <t>5.03.08</t>
  </si>
  <si>
    <t>Availability Type Code</t>
  </si>
  <si>
    <t>5.03.09</t>
  </si>
  <si>
    <t>Program Activity Name</t>
  </si>
  <si>
    <t>Provide based on the selected Program Activity Reporting Key (PARK) [Data Source: OMB PARK-TAS List]</t>
  </si>
  <si>
    <t>Criteria for Applying - Credentials and Documentation</t>
  </si>
  <si>
    <t>6.01.01</t>
  </si>
  <si>
    <t>Credentials and Documentation</t>
  </si>
  <si>
    <t>Criteria for Applying - Award Applicant Eligibility</t>
  </si>
  <si>
    <t>Provide at least one (1) and up to thirty (30) occurrences of the subset</t>
  </si>
  <si>
    <t>6.02.01</t>
  </si>
  <si>
    <t>Eligible Award Applicant Type</t>
  </si>
  <si>
    <r>
      <t xml:space="preserve">EligibleAwardApplicantEntityTypeName;
</t>
    </r>
    <r>
      <rPr>
        <sz val="11"/>
        <rFont val="Calibri"/>
        <family val="2"/>
        <scheme val="minor"/>
      </rPr>
      <t>InformationCollectionLevelType</t>
    </r>
  </si>
  <si>
    <r>
      <t xml:space="preserve">EligibleAwardApplicantEntityTypeCode;
</t>
    </r>
    <r>
      <rPr>
        <sz val="11"/>
        <rFont val="Calibri"/>
        <family val="2"/>
        <scheme val="minor"/>
      </rPr>
      <t>InformationCollectionLevelType</t>
    </r>
  </si>
  <si>
    <t>6.02.02</t>
  </si>
  <si>
    <t>Eligible Award Applicant Attributes</t>
  </si>
  <si>
    <t>Select as many Name/Code pairings as apply</t>
  </si>
  <si>
    <r>
      <t xml:space="preserve">EligibleAwardApplicantEntityAttributeName;
</t>
    </r>
    <r>
      <rPr>
        <sz val="11"/>
        <rFont val="Calibri"/>
        <family val="2"/>
        <scheme val="minor"/>
      </rPr>
      <t>InformationCollectionLevelType</t>
    </r>
  </si>
  <si>
    <r>
      <t xml:space="preserve">EligibleAwardApplicantEntityAttributeCode;
</t>
    </r>
    <r>
      <rPr>
        <sz val="11"/>
        <rFont val="Calibri"/>
        <family val="2"/>
        <scheme val="minor"/>
      </rPr>
      <t>InformationCollectionLevelType</t>
    </r>
  </si>
  <si>
    <t>Criteria for Applying - Award Applicant Eligibility Description</t>
  </si>
  <si>
    <t>6.03.01</t>
  </si>
  <si>
    <t>Eligible Award Applicant Description</t>
  </si>
  <si>
    <t>Conditional: Required if Award Entity Type is "Individual - Misc - Other"</t>
  </si>
  <si>
    <t>Criteria for Applying - Beneficiary Eligibility</t>
  </si>
  <si>
    <t>6.04.01</t>
  </si>
  <si>
    <t>Eligible Beneficiary Types</t>
  </si>
  <si>
    <r>
      <t xml:space="preserve">EligibleBeneficiaryEntityTypeName;
</t>
    </r>
    <r>
      <rPr>
        <sz val="11"/>
        <rFont val="Calibri"/>
        <family val="2"/>
        <scheme val="minor"/>
      </rPr>
      <t>InformationCollectionLevelType</t>
    </r>
  </si>
  <si>
    <t>6.04.02</t>
  </si>
  <si>
    <r>
      <t xml:space="preserve">EligibleBeneficiaryEntityTypeCode;
</t>
    </r>
    <r>
      <rPr>
        <sz val="11"/>
        <rFont val="Calibri"/>
        <family val="2"/>
        <scheme val="minor"/>
      </rPr>
      <t>InformationCollectionLevelType</t>
    </r>
  </si>
  <si>
    <t>Eligible Beneficiary Attributes</t>
  </si>
  <si>
    <r>
      <t xml:space="preserve">EligibleBeneficiaryEntityAttributeName;
</t>
    </r>
    <r>
      <rPr>
        <sz val="11"/>
        <rFont val="Calibri"/>
        <family val="2"/>
        <scheme val="minor"/>
      </rPr>
      <t>InformationCollectionLevelType</t>
    </r>
  </si>
  <si>
    <t>6.04.04</t>
  </si>
  <si>
    <t>Eligible Beneficiary Attribute Codes</t>
  </si>
  <si>
    <r>
      <t xml:space="preserve">EligibleBeneficiaryEntityAttributeCode;
</t>
    </r>
    <r>
      <rPr>
        <sz val="11"/>
        <rFont val="Calibri"/>
        <family val="2"/>
        <scheme val="minor"/>
      </rPr>
      <t>InformationCollectionLevelType</t>
    </r>
  </si>
  <si>
    <t>Criteria for Applying - Beneficiary Eligibility Description</t>
  </si>
  <si>
    <t>6.05.01</t>
  </si>
  <si>
    <t>Eligible Beneficiary Description</t>
  </si>
  <si>
    <t>Criteria for Applying - Core-Based Statistical Areas (CBSAs)</t>
  </si>
  <si>
    <t>6.06.01</t>
  </si>
  <si>
    <t>Eligible Award Applicant CBSAs</t>
  </si>
  <si>
    <t>6.06.02</t>
  </si>
  <si>
    <t>Eligible Award Applicant CBSA Codes</t>
  </si>
  <si>
    <t>Conditional: Required if Eligible Award Applicant CBSAs selected</t>
  </si>
  <si>
    <t>Eligible Beneficiary CBSAs</t>
  </si>
  <si>
    <t>6.06.04</t>
  </si>
  <si>
    <t>Eligible Beneficiary CBSA Codes</t>
  </si>
  <si>
    <t>Conditional: Required if Eligible Beneficiary CBSAs selected</t>
  </si>
  <si>
    <t>Criteria for Applying - Use and Use Restrictions</t>
  </si>
  <si>
    <t>6.07.01</t>
  </si>
  <si>
    <t>Use of Assistance</t>
  </si>
  <si>
    <t>6.07.02</t>
  </si>
  <si>
    <t>Use of Assistance Description</t>
  </si>
  <si>
    <t>6.07.03</t>
  </si>
  <si>
    <t>Use Restrictions</t>
  </si>
  <si>
    <t>6.07.04</t>
  </si>
  <si>
    <t>Use Restrictions Description</t>
  </si>
  <si>
    <t>Applying for Assistance - Deadlines</t>
  </si>
  <si>
    <t>7.01.01</t>
  </si>
  <si>
    <t>Deadline Code</t>
  </si>
  <si>
    <t>7.01.02</t>
  </si>
  <si>
    <t>Application Period Start Date</t>
  </si>
  <si>
    <t>Conditional:Required if deadlines apply and are not determined as part of the NOFO</t>
  </si>
  <si>
    <t>7.01.03</t>
  </si>
  <si>
    <t>Application Period End Date</t>
  </si>
  <si>
    <t>7.01.04</t>
  </si>
  <si>
    <t>Deadline Description</t>
  </si>
  <si>
    <t>Applying for Assistance - Other Deadline Information</t>
  </si>
  <si>
    <t>7.02.02</t>
  </si>
  <si>
    <t>Other Deadline Information</t>
  </si>
  <si>
    <t>Applying for Assistance - Pre-Application Coordination</t>
  </si>
  <si>
    <t>7.03.01</t>
  </si>
  <si>
    <t>Pre-Application Coordination Type</t>
  </si>
  <si>
    <t>7.03.02</t>
  </si>
  <si>
    <t>Pre-Application Coordination Description</t>
  </si>
  <si>
    <t>Applying for Assistance - Application Procedures</t>
  </si>
  <si>
    <t>7.04.01</t>
  </si>
  <si>
    <t>Opportunity Posted Location</t>
  </si>
  <si>
    <t>Conditional: Required if applications are required</t>
  </si>
  <si>
    <t>7.04.02</t>
  </si>
  <si>
    <t>Opportunity Posted URL</t>
  </si>
  <si>
    <t>Conditional: Required if appplications are required and NOFO is not posted on Grants.gov (i.e., applications are posted on the Federal Register or other site)</t>
  </si>
  <si>
    <t>7.04.03</t>
  </si>
  <si>
    <t>Application Submission Location</t>
  </si>
  <si>
    <t>7.04.04</t>
  </si>
  <si>
    <t>Application Submission Email Address</t>
  </si>
  <si>
    <t>Conditional: Required if applications are required, not determined at the NOFO level, and are submitted via email</t>
  </si>
  <si>
    <t>7.04.05</t>
  </si>
  <si>
    <t>Application Submission Other System Name</t>
  </si>
  <si>
    <t>Conditional: Required if applications are required, not determined at the NOFO level, and are not submitted to Grants.gov or via email</t>
  </si>
  <si>
    <r>
      <t xml:space="preserve">FinancialAssistanceSystemName;
</t>
    </r>
    <r>
      <rPr>
        <sz val="11"/>
        <color rgb="FF000000"/>
        <rFont val="Calibri"/>
        <family val="2"/>
        <scheme val="minor"/>
      </rPr>
      <t>FinancialAssistanceSystemLifecycleActivity</t>
    </r>
  </si>
  <si>
    <t>Set FinancialAssistanceSystemType to "A=Application System"</t>
  </si>
  <si>
    <t>7.04.06</t>
  </si>
  <si>
    <t>Application Submission Other System URL</t>
  </si>
  <si>
    <r>
      <t xml:space="preserve">FinancialAssistanceSystemURL;
</t>
    </r>
    <r>
      <rPr>
        <sz val="11"/>
        <color rgb="FF000000"/>
        <rFont val="Calibri"/>
      </rPr>
      <t>FinancialAssistanceSystemLifecycleActivity</t>
    </r>
  </si>
  <si>
    <t>7.04.07</t>
  </si>
  <si>
    <t>Application Submission Other System Identifier</t>
  </si>
  <si>
    <r>
      <t xml:space="preserve">FinancialAssistanceSystemIdentifier;
</t>
    </r>
    <r>
      <rPr>
        <sz val="11"/>
        <color rgb="FF000000"/>
        <rFont val="Calibri"/>
      </rPr>
      <t>FinancialAssistanceSystemLifecycleActivity</t>
    </r>
  </si>
  <si>
    <t>7.04.08</t>
  </si>
  <si>
    <t>Application Submission Other System Identifier Type</t>
  </si>
  <si>
    <t>Conditional: Required if the application submission system is identified</t>
  </si>
  <si>
    <r>
      <t xml:space="preserve">FinancialAssistanceSystemTypeCode;
</t>
    </r>
    <r>
      <rPr>
        <sz val="11"/>
        <color rgb="FF000000"/>
        <rFont val="Calibri"/>
      </rPr>
      <t>FinancialAssistanceSystemLifecycleActivity</t>
    </r>
  </si>
  <si>
    <t>7.04.09</t>
  </si>
  <si>
    <t>Application Procedures Location</t>
  </si>
  <si>
    <t>7.04.10</t>
  </si>
  <si>
    <t>Application Procedures URL</t>
  </si>
  <si>
    <t>Conditional: Required if URL is selected for application procedures location</t>
  </si>
  <si>
    <t>7.04.11</t>
  </si>
  <si>
    <t>Application Procedures Description</t>
  </si>
  <si>
    <t>Conditional: Required if Description is selected for application procedures location</t>
  </si>
  <si>
    <t>Applying for Assistance - Criteria for Selecting Proposals</t>
  </si>
  <si>
    <t>7.05.01</t>
  </si>
  <si>
    <t>Criteria for Selecting Proposals</t>
  </si>
  <si>
    <t>Applying for Assistance - Date Range for Approval/Disapproval</t>
  </si>
  <si>
    <t>7.06.01</t>
  </si>
  <si>
    <t>Application Review Period</t>
  </si>
  <si>
    <t>7.06.02</t>
  </si>
  <si>
    <t>Application Review Procedures Description</t>
  </si>
  <si>
    <t>Conditional: Required if applications are required and Application Review Period is not N=Not Applicable</t>
  </si>
  <si>
    <t>Applying for Assistance - Award Procedure</t>
  </si>
  <si>
    <t>7.07.01</t>
  </si>
  <si>
    <t>Award Procedure Description</t>
  </si>
  <si>
    <t>7.07.02</t>
  </si>
  <si>
    <t>Award Management System Name</t>
  </si>
  <si>
    <t>Set FinancialAssistanceSystemType to "M=Award Management System"</t>
  </si>
  <si>
    <t>7.07.03</t>
  </si>
  <si>
    <t>Award Management System URL</t>
  </si>
  <si>
    <t>7.07.04</t>
  </si>
  <si>
    <t>Award Management System Identifier</t>
  </si>
  <si>
    <t>7.07.05</t>
  </si>
  <si>
    <t>Award Management System Type</t>
  </si>
  <si>
    <t>Conditional: Required if award management system is identified</t>
  </si>
  <si>
    <t>Applying for Assistance - Subawards</t>
  </si>
  <si>
    <t>7.08.01</t>
  </si>
  <si>
    <t>Subaward Procedure Type</t>
  </si>
  <si>
    <t>7.08.02</t>
  </si>
  <si>
    <t>Subaward Minimum Percentage</t>
  </si>
  <si>
    <t>7.08.03</t>
  </si>
  <si>
    <t>Subaward Maximum Percentage</t>
  </si>
  <si>
    <t>Applying for Assistance - Subaward Applicant Eligibility</t>
  </si>
  <si>
    <t>7.09.01</t>
  </si>
  <si>
    <t>Eligible Subaward Applicant Type</t>
  </si>
  <si>
    <t>Conditional: Required if subawards are allowed or required</t>
  </si>
  <si>
    <t>7.09.02</t>
  </si>
  <si>
    <t>Eligible Subaward Applicant Attributes</t>
  </si>
  <si>
    <t>7.09.04</t>
  </si>
  <si>
    <t>Eligible Subaward Applicant Attribute Codes</t>
  </si>
  <si>
    <t>Conditional: Required if Subaward Applicant Attributes selected</t>
  </si>
  <si>
    <t>7.10</t>
  </si>
  <si>
    <t>Applying for Assistance - Subaward Applicant Eligibility Description</t>
  </si>
  <si>
    <t>7.10.01</t>
  </si>
  <si>
    <t>Eligible Subaward Applicant Description</t>
  </si>
  <si>
    <r>
      <t>Applying for Assistance -</t>
    </r>
    <r>
      <rPr>
        <strike/>
        <sz val="11"/>
        <color rgb="FF000000"/>
        <rFont val="Calibri"/>
        <scheme val="minor"/>
      </rPr>
      <t xml:space="preserve"> </t>
    </r>
    <r>
      <rPr>
        <sz val="11"/>
        <color rgb="FF000000"/>
        <rFont val="Calibri"/>
        <scheme val="minor"/>
      </rPr>
      <t>Payments</t>
    </r>
  </si>
  <si>
    <t>7.11.01</t>
  </si>
  <si>
    <t>Awarded Funding Availability Date</t>
  </si>
  <si>
    <t>7.11.02</t>
  </si>
  <si>
    <t>Payment Type</t>
  </si>
  <si>
    <t>7.11.03</t>
  </si>
  <si>
    <t>Payment Frequency</t>
  </si>
  <si>
    <t>7.11.04</t>
  </si>
  <si>
    <t>Payment Frequency Description</t>
  </si>
  <si>
    <t>Conditional: Required if 'Other' payment frequency selected</t>
  </si>
  <si>
    <t>7.11.05</t>
  </si>
  <si>
    <t>Spending Time Period Type</t>
  </si>
  <si>
    <t>7.11.06</t>
  </si>
  <si>
    <t>Spending Time Period Quantity</t>
  </si>
  <si>
    <t>7.11.07</t>
  </si>
  <si>
    <t>Spending Time Period Description</t>
  </si>
  <si>
    <t>Applying for Assistance - Renewals</t>
  </si>
  <si>
    <t>7.12.01</t>
  </si>
  <si>
    <t>Renewal Application Period</t>
  </si>
  <si>
    <t>7.12.02</t>
  </si>
  <si>
    <t>Renewal Application Procedure</t>
  </si>
  <si>
    <t xml:space="preserve">Conditional: Optional if the renewal application period is not applicable </t>
  </si>
  <si>
    <t>Applying for Assistance - Appeals</t>
  </si>
  <si>
    <t>7.13.01</t>
  </si>
  <si>
    <t>Appeal Period</t>
  </si>
  <si>
    <t>7.13.02</t>
  </si>
  <si>
    <t>Appeal Procedure</t>
  </si>
  <si>
    <t>Compliance Requirements - Program Requirements</t>
  </si>
  <si>
    <t>8.01.01</t>
  </si>
  <si>
    <t>Program CFR Requirement Type</t>
  </si>
  <si>
    <t>8.01.02</t>
  </si>
  <si>
    <r>
      <rPr>
        <sz val="11"/>
        <color rgb="FF000000"/>
        <rFont val="Calibri"/>
        <scheme val="minor"/>
      </rPr>
      <t>Program CFR and Additional Program Specific Requirements Description</t>
    </r>
  </si>
  <si>
    <t>Compliance Requirements - Reports</t>
  </si>
  <si>
    <t>8.02.01</t>
  </si>
  <si>
    <t>Financial Report Frequency</t>
  </si>
  <si>
    <r>
      <rPr>
        <b/>
        <sz val="11"/>
        <color rgb="FF000000"/>
        <rFont val="Calibri"/>
      </rPr>
      <t xml:space="preserve">FinancialAssistanceReportFrequencyCode;
</t>
    </r>
    <r>
      <rPr>
        <sz val="11"/>
        <color rgb="FF000000"/>
        <rFont val="Calibri"/>
      </rPr>
      <t>FinancialAssistanceReportTypeCode</t>
    </r>
  </si>
  <si>
    <t>Set FinancialAssistanceReportType to "F=Financial Reports"</t>
  </si>
  <si>
    <t>8.02.02</t>
  </si>
  <si>
    <t>Financial Report Description</t>
  </si>
  <si>
    <r>
      <t>FinancialAssistanceReportDescription;</t>
    </r>
    <r>
      <rPr>
        <sz val="11"/>
        <color rgb="FF000000"/>
        <rFont val="Calibri"/>
      </rPr>
      <t xml:space="preserve">
FinancialAssistanceReportType</t>
    </r>
  </si>
  <si>
    <t>8.02.03</t>
  </si>
  <si>
    <t>Progress/Performance Report Frequency</t>
  </si>
  <si>
    <t>Set FinancialAssistanceReportType to "P=Progress/Performance Reports"</t>
  </si>
  <si>
    <t>8.02.04</t>
  </si>
  <si>
    <t>Progress/Performance Report Description</t>
  </si>
  <si>
    <t>8.02.05</t>
  </si>
  <si>
    <t>Other Report Frequency</t>
  </si>
  <si>
    <t>Set FinancialAssistanceReportType to "O=Other Reports"</t>
  </si>
  <si>
    <t>8.02.06</t>
  </si>
  <si>
    <t>Other Report Description</t>
  </si>
  <si>
    <t>Compliance Requirements - Payment Request System</t>
  </si>
  <si>
    <t>8.03.01</t>
  </si>
  <si>
    <t>Payment Request System Name</t>
  </si>
  <si>
    <r>
      <rPr>
        <b/>
        <sz val="11"/>
        <color rgb="FF000000"/>
        <rFont val="Calibri"/>
        <scheme val="minor"/>
      </rPr>
      <t xml:space="preserve">FinancialAssistanceSystemName;
</t>
    </r>
    <r>
      <rPr>
        <sz val="11"/>
        <color rgb="FF000000"/>
        <rFont val="Calibri"/>
        <scheme val="minor"/>
      </rPr>
      <t>FinancialAssistanceSystemLifecycleActivityCode</t>
    </r>
  </si>
  <si>
    <t>Set FinancialAssistanceSystemType to "T=Payment Processing System"</t>
  </si>
  <si>
    <t>8.03.02</t>
  </si>
  <si>
    <t>Payment Request System URL</t>
  </si>
  <si>
    <r>
      <rPr>
        <b/>
        <sz val="11"/>
        <color rgb="FF000000"/>
        <rFont val="Calibri"/>
      </rPr>
      <t xml:space="preserve">FinancialAssistanceSystemURL;
</t>
    </r>
    <r>
      <rPr>
        <sz val="11"/>
        <color rgb="FF000000"/>
        <rFont val="Calibri"/>
      </rPr>
      <t>FinancialAssistanceSystemLifecycleActivityCode</t>
    </r>
  </si>
  <si>
    <t>8.03.03</t>
  </si>
  <si>
    <t>Payment Request System Identifier</t>
  </si>
  <si>
    <r>
      <rPr>
        <b/>
        <sz val="11"/>
        <color rgb="FF000000"/>
        <rFont val="Calibri"/>
      </rPr>
      <t xml:space="preserve">FinancialAssistanceSystemIdentifier;
</t>
    </r>
    <r>
      <rPr>
        <sz val="11"/>
        <color rgb="FF000000"/>
        <rFont val="Calibri"/>
      </rPr>
      <t>FinancialAssistanceSystemLifecycleActivityCode</t>
    </r>
  </si>
  <si>
    <t>8.03.04</t>
  </si>
  <si>
    <t>Payment Request System Type</t>
  </si>
  <si>
    <r>
      <rPr>
        <b/>
        <sz val="11"/>
        <color rgb="FF000000"/>
        <rFont val="Calibri"/>
      </rPr>
      <t xml:space="preserve">FinancialAssistanceSystemTypeCode;
</t>
    </r>
    <r>
      <rPr>
        <sz val="11"/>
        <color rgb="FF000000"/>
        <rFont val="Calibri"/>
      </rPr>
      <t>FinancialAssistanceSystemLifecycleActivityCode</t>
    </r>
  </si>
  <si>
    <t>Compliance Requirements - Risk Management System</t>
  </si>
  <si>
    <t>8.04.01</t>
  </si>
  <si>
    <t>Risk Management System Name</t>
  </si>
  <si>
    <t>Set FinancialAssistanceSystemType to "F=Financial Reporting System"</t>
  </si>
  <si>
    <t>8.04.02</t>
  </si>
  <si>
    <t>Risk Management System URL</t>
  </si>
  <si>
    <t>8.04.03</t>
  </si>
  <si>
    <t>Risk Management System Identifier</t>
  </si>
  <si>
    <t>8.04.04</t>
  </si>
  <si>
    <t>Risk Management System Type</t>
  </si>
  <si>
    <t>Compliance Requirements - Performance Reporting System</t>
  </si>
  <si>
    <t>8.05.01</t>
  </si>
  <si>
    <t>Performance Reporting System Name</t>
  </si>
  <si>
    <t>Set FinancialAssistanceSystemType to "P=Performance Reporting System"</t>
  </si>
  <si>
    <t>8.05.02</t>
  </si>
  <si>
    <t>Performance Reporting System URL</t>
  </si>
  <si>
    <t>8.05.03</t>
  </si>
  <si>
    <t>Performance Reporting System Identifier</t>
  </si>
  <si>
    <t>8.05.04</t>
  </si>
  <si>
    <t>Performance Reporting System Type</t>
  </si>
  <si>
    <t>Compliance Requirements - Financial Reporting System</t>
  </si>
  <si>
    <t>8.06.01</t>
  </si>
  <si>
    <t>Financial Reporting System Name</t>
  </si>
  <si>
    <t>Set FinancialAssistanceSystemType to "C=Compliance Reporting System"</t>
  </si>
  <si>
    <t>8.06.02</t>
  </si>
  <si>
    <t>Financial Reporting System URL</t>
  </si>
  <si>
    <t>8.06.03</t>
  </si>
  <si>
    <t>Financial Reporting System Identifier</t>
  </si>
  <si>
    <t>8.06.04</t>
  </si>
  <si>
    <t>Financial Reporting System Type</t>
  </si>
  <si>
    <t>Compliance Requirements - Compliance Reporting System</t>
  </si>
  <si>
    <t>8.07.01</t>
  </si>
  <si>
    <t>Compliance Reporting System Name</t>
  </si>
  <si>
    <t>Set FinancialAssistanceSystemType to "R=Risk Management System"</t>
  </si>
  <si>
    <t>8.07.02</t>
  </si>
  <si>
    <t>Compliance Reporting System URL</t>
  </si>
  <si>
    <t>8.07.03</t>
  </si>
  <si>
    <t>Compliance Reporting System Identifier</t>
  </si>
  <si>
    <t>8.07.04</t>
  </si>
  <si>
    <t>Compliance Reporting System Type</t>
  </si>
  <si>
    <t>Compliance Requirements - Program Audits</t>
  </si>
  <si>
    <t>8.08.01</t>
  </si>
  <si>
    <r>
      <t>Program Award</t>
    </r>
    <r>
      <rPr>
        <strike/>
        <sz val="11"/>
        <color rgb="FF000000"/>
        <rFont val="Calibri"/>
        <family val="2"/>
      </rPr>
      <t xml:space="preserve"> </t>
    </r>
    <r>
      <rPr>
        <sz val="11"/>
        <color rgb="FF000000"/>
        <rFont val="Calibri"/>
      </rPr>
      <t>Audit Frequency</t>
    </r>
  </si>
  <si>
    <t>8.08.02</t>
  </si>
  <si>
    <r>
      <t>Program</t>
    </r>
    <r>
      <rPr>
        <sz val="11"/>
        <color rgb="FF000000"/>
        <rFont val="Calibri"/>
      </rPr>
      <t xml:space="preserve"> Award Audit Procedures Description</t>
    </r>
  </si>
  <si>
    <t>Compliance Requirements - Records</t>
  </si>
  <si>
    <t>8.09.01</t>
  </si>
  <si>
    <t>Record Retention Period Type</t>
  </si>
  <si>
    <t>8.09.02</t>
  </si>
  <si>
    <t>Record Retention Period</t>
  </si>
  <si>
    <t>8.09.03</t>
  </si>
  <si>
    <t>Record Retention Description</t>
  </si>
  <si>
    <t>8.10</t>
  </si>
  <si>
    <t>Compliance Requirements - Additional Compliance Requirements</t>
  </si>
  <si>
    <t>8.10.01</t>
  </si>
  <si>
    <t>Additional Compliance Requirement</t>
  </si>
  <si>
    <t>8.10.02</t>
  </si>
  <si>
    <t>Additional Compliance Requirement URL</t>
  </si>
  <si>
    <t>Compliance Requirements - Guidelines and Information</t>
  </si>
  <si>
    <t>8.11.01</t>
  </si>
  <si>
    <t>Other Guidelines and Information</t>
  </si>
  <si>
    <t>8.11.02</t>
  </si>
  <si>
    <t>Other Guidelines and Information URL</t>
  </si>
  <si>
    <t>Compliance Requirements - Formula, Matching, and Maintenance of Effort Requirements</t>
  </si>
  <si>
    <t>Provide at least one (1) and up to three (3) occurrences of the subset</t>
  </si>
  <si>
    <t>8.12.01</t>
  </si>
  <si>
    <t>Formula, Matching, and/or MOE Requirement Type</t>
  </si>
  <si>
    <t>8.12.02</t>
  </si>
  <si>
    <t>Formula Title</t>
  </si>
  <si>
    <t>Conditional: Required if there are formula requirements</t>
  </si>
  <si>
    <t>8.12.03</t>
  </si>
  <si>
    <t>Formula Chapter</t>
  </si>
  <si>
    <t>8.12.04</t>
  </si>
  <si>
    <t>Formula Part</t>
  </si>
  <si>
    <t>8.12.05</t>
  </si>
  <si>
    <t>Formula Subpart</t>
  </si>
  <si>
    <t>8.12.06</t>
  </si>
  <si>
    <t>Formula Public Law</t>
  </si>
  <si>
    <t>8.12.07</t>
  </si>
  <si>
    <t>Formula Additional Information</t>
  </si>
  <si>
    <t>8.12.08</t>
  </si>
  <si>
    <t>Cost Sharing Requirement Type</t>
  </si>
  <si>
    <t>Conditional: Required if there are matching requirements</t>
  </si>
  <si>
    <t>8.12.09</t>
  </si>
  <si>
    <t>Cost Sharing Requirement Percentage</t>
  </si>
  <si>
    <t>8.12.10</t>
  </si>
  <si>
    <t>Cost Sharing Requirement Description</t>
  </si>
  <si>
    <t>8.12.11</t>
  </si>
  <si>
    <t>Maintenance of Effort (MOE) Description</t>
  </si>
  <si>
    <t>Conditional: Required if there are MOE requirements</t>
  </si>
  <si>
    <t>Contact Information - Regional or Local Locations</t>
  </si>
  <si>
    <t>9.01.01</t>
  </si>
  <si>
    <t>Regional/Local Office Assistance</t>
  </si>
  <si>
    <t>Contact Information - Administering Agency</t>
  </si>
  <si>
    <t>9.02.01</t>
  </si>
  <si>
    <t>Administering Agency Organizational Unit - Email Address</t>
  </si>
  <si>
    <r>
      <t>AgencyEmailAddress</t>
    </r>
    <r>
      <rPr>
        <sz val="11"/>
        <color rgb="FF000000"/>
        <rFont val="Calibri"/>
        <family val="2"/>
        <scheme val="minor"/>
      </rPr>
      <t>;
AgencyPOCRoleType</t>
    </r>
  </si>
  <si>
    <t>Set AgencyPOCRoleType to "Assistance Listing Administering Agency Organizational Unit AL Contact Information"</t>
  </si>
  <si>
    <t>9.02.02</t>
  </si>
  <si>
    <t>Administering Agency Organizational Unit - Domestic Phone Number</t>
  </si>
  <si>
    <t>Conditional: Required if location is domestic</t>
  </si>
  <si>
    <r>
      <t>AgencyDomesticTelephoneNumber</t>
    </r>
    <r>
      <rPr>
        <sz val="11"/>
        <color rgb="FF000000"/>
        <rFont val="Calibri"/>
        <family val="2"/>
        <scheme val="minor"/>
      </rPr>
      <t>;
AgencyPOCRoleType</t>
    </r>
  </si>
  <si>
    <t>9.02.03</t>
  </si>
  <si>
    <t>Administering Agency Organizational Unit - Foreign Phone Number</t>
  </si>
  <si>
    <t>Conditional: Required if location is foreign</t>
  </si>
  <si>
    <r>
      <t>AgencyForeignTelephoneNumber</t>
    </r>
    <r>
      <rPr>
        <sz val="11"/>
        <color rgb="FF000000"/>
        <rFont val="Calibri"/>
        <family val="2"/>
        <scheme val="minor"/>
      </rPr>
      <t>;
AgencyPOCRoleType</t>
    </r>
  </si>
  <si>
    <t>9.02.04</t>
  </si>
  <si>
    <t>Administering Agency Organizational Unit - Address Line 1</t>
  </si>
  <si>
    <t>If agency office is identified - Data Source - GSA SAM Federal Hierarchy: Derive based on Administering Agency Office
If agency office is not identified, specify value</t>
  </si>
  <si>
    <r>
      <t>AgencyAddressLine1</t>
    </r>
    <r>
      <rPr>
        <sz val="11"/>
        <color rgb="FF000000"/>
        <rFont val="Calibri"/>
        <family val="2"/>
        <scheme val="minor"/>
      </rPr>
      <t>;
AgencyPOCRoleType</t>
    </r>
  </si>
  <si>
    <t>9.02.05</t>
  </si>
  <si>
    <t>Administering Agency Organizational Unit - Urbanization</t>
  </si>
  <si>
    <r>
      <t>AgencyUrbanizationName</t>
    </r>
    <r>
      <rPr>
        <sz val="11"/>
        <color rgb="FF000000"/>
        <rFont val="Calibri"/>
        <family val="2"/>
        <scheme val="minor"/>
      </rPr>
      <t>;
AgencyPOCRoleType</t>
    </r>
  </si>
  <si>
    <t>9.02.06</t>
  </si>
  <si>
    <t>Administering Agency Organizational Unit - Address Line 2</t>
  </si>
  <si>
    <r>
      <t>AgencyAddressLine2</t>
    </r>
    <r>
      <rPr>
        <sz val="11"/>
        <color rgb="FF000000"/>
        <rFont val="Calibri"/>
        <family val="2"/>
        <scheme val="minor"/>
      </rPr>
      <t>;
AgencyPOCRoleType</t>
    </r>
  </si>
  <si>
    <t>9.02.07</t>
  </si>
  <si>
    <t>Administering Agency Organizational Unit - Country Name</t>
  </si>
  <si>
    <t>If agency office is identified - Data Source - GSA SAM Federal Hierarchy: Derive based on Administering Agency Office
If agency office is not identified, select one (1) Name/Code pairing</t>
  </si>
  <si>
    <r>
      <t>AgencyCountryName</t>
    </r>
    <r>
      <rPr>
        <sz val="11"/>
        <color rgb="FF000000"/>
        <rFont val="Calibri"/>
        <family val="2"/>
        <scheme val="minor"/>
      </rPr>
      <t>;
AgencyPOCRoleType</t>
    </r>
  </si>
  <si>
    <t>9.02.08</t>
  </si>
  <si>
    <t>Administering Agency Organizational Unit - Country Code</t>
  </si>
  <si>
    <r>
      <t>AgencyCountryCode</t>
    </r>
    <r>
      <rPr>
        <sz val="11"/>
        <color rgb="FF000000"/>
        <rFont val="Calibri"/>
        <family val="2"/>
        <scheme val="minor"/>
      </rPr>
      <t>;
AgencyPOCRoleType</t>
    </r>
  </si>
  <si>
    <t>9.02.09</t>
  </si>
  <si>
    <t>Administering Agency Organizational Unit - Domestic City Name</t>
  </si>
  <si>
    <r>
      <t>AgencyCityName</t>
    </r>
    <r>
      <rPr>
        <sz val="11"/>
        <color rgb="FF000000"/>
        <rFont val="Calibri"/>
        <family val="2"/>
        <scheme val="minor"/>
      </rPr>
      <t>;
AgencyPOCRoleType</t>
    </r>
  </si>
  <si>
    <t>9.02.10</t>
  </si>
  <si>
    <t>Administering Agency Organizational Unit - Domestic City Code</t>
  </si>
  <si>
    <r>
      <t>AgencyCityCode</t>
    </r>
    <r>
      <rPr>
        <sz val="11"/>
        <color rgb="FF000000"/>
        <rFont val="Calibri"/>
        <family val="2"/>
        <scheme val="minor"/>
      </rPr>
      <t>;
AgencyPOCRoleType</t>
    </r>
  </si>
  <si>
    <t>9.02.11</t>
  </si>
  <si>
    <t>Administering Agency Organizational Unit - State or Territory Name</t>
  </si>
  <si>
    <r>
      <t>AgencyStateOrTerritoryName</t>
    </r>
    <r>
      <rPr>
        <sz val="11"/>
        <color rgb="FF000000"/>
        <rFont val="Calibri"/>
        <family val="2"/>
        <scheme val="minor"/>
      </rPr>
      <t>;
AgencyPOCRoleType</t>
    </r>
  </si>
  <si>
    <t>9.02.12</t>
  </si>
  <si>
    <t>Administering Agency Organizational Unit - State Code</t>
  </si>
  <si>
    <r>
      <t>AgencyStateOrTerritoryCode</t>
    </r>
    <r>
      <rPr>
        <sz val="11"/>
        <color rgb="FF000000"/>
        <rFont val="Calibri"/>
        <family val="2"/>
        <scheme val="minor"/>
      </rPr>
      <t>;
AgencyPOCRoleType</t>
    </r>
  </si>
  <si>
    <t>9.02.13</t>
  </si>
  <si>
    <t>Administering Agency Organizational Unit - Zip Code</t>
  </si>
  <si>
    <r>
      <t>AgencyZipCode</t>
    </r>
    <r>
      <rPr>
        <sz val="11"/>
        <color rgb="FF000000"/>
        <rFont val="Calibri"/>
        <family val="2"/>
        <scheme val="minor"/>
      </rPr>
      <t>;
AgencyPOCRoleType</t>
    </r>
  </si>
  <si>
    <t>9.02.14</t>
  </si>
  <si>
    <t>Administering Agency Organizational Unit - Zip+4 Code</t>
  </si>
  <si>
    <r>
      <t>AgencyZip+4Code</t>
    </r>
    <r>
      <rPr>
        <sz val="11"/>
        <color rgb="FF000000"/>
        <rFont val="Calibri"/>
        <family val="2"/>
        <scheme val="minor"/>
      </rPr>
      <t>;
AgencyPOCRoleType</t>
    </r>
  </si>
  <si>
    <t>9.02.15</t>
  </si>
  <si>
    <t>Administering Agency Organizational Unit - Foreign City Name</t>
  </si>
  <si>
    <r>
      <t>AgencyForeignCityName</t>
    </r>
    <r>
      <rPr>
        <sz val="11"/>
        <color rgb="FF000000"/>
        <rFont val="Calibri"/>
        <family val="2"/>
        <scheme val="minor"/>
      </rPr>
      <t>;
AgencyPOCRoleType</t>
    </r>
  </si>
  <si>
    <t>9.02.16</t>
  </si>
  <si>
    <t>Administering Agency Organizational Unit - Foreign City Code</t>
  </si>
  <si>
    <r>
      <t>AgencyForeignCityCode</t>
    </r>
    <r>
      <rPr>
        <sz val="11"/>
        <color rgb="FF000000"/>
        <rFont val="Calibri"/>
        <family val="2"/>
        <scheme val="minor"/>
      </rPr>
      <t>;
AgencyPOCRoleType</t>
    </r>
  </si>
  <si>
    <t>9.02.17</t>
  </si>
  <si>
    <t>Administering Agency Organizational Unit - Foreign Subdivision Name</t>
  </si>
  <si>
    <r>
      <t xml:space="preserve">AgencyForeignSubdivisionName;
</t>
    </r>
    <r>
      <rPr>
        <sz val="11"/>
        <color rgb="FF000000"/>
        <rFont val="Calibri"/>
        <family val="2"/>
        <scheme val="minor"/>
      </rPr>
      <t>AgencyPOCRoleType</t>
    </r>
  </si>
  <si>
    <t>9.02.18</t>
  </si>
  <si>
    <t>Administering Agency Organizational Unit - Foreign Subdivision Code</t>
  </si>
  <si>
    <r>
      <t xml:space="preserve">AgencyForeignSubdivisionCode;
</t>
    </r>
    <r>
      <rPr>
        <sz val="11"/>
        <color rgb="FF000000"/>
        <rFont val="Calibri"/>
        <family val="2"/>
        <scheme val="minor"/>
      </rPr>
      <t>AgencyPOCRoleType</t>
    </r>
  </si>
  <si>
    <t>9.02.19</t>
  </si>
  <si>
    <t>Administering Agency Organizational Unit - Postal Code</t>
  </si>
  <si>
    <r>
      <t>AgencyForeignPostalCode</t>
    </r>
    <r>
      <rPr>
        <sz val="11"/>
        <color rgb="FF000000"/>
        <rFont val="Calibri"/>
        <family val="2"/>
        <scheme val="minor"/>
      </rPr>
      <t>;
AgencyPOCRoleType</t>
    </r>
  </si>
  <si>
    <t>Assistance Types</t>
  </si>
  <si>
    <t>Domain Value Tab Description</t>
  </si>
  <si>
    <t>This tab provides the domain values for Assistance Types</t>
  </si>
  <si>
    <r>
      <rPr>
        <b/>
        <sz val="12"/>
        <color rgb="FF000000"/>
        <rFont val="Calibri"/>
        <scheme val="minor"/>
      </rPr>
      <t>AssistanceTypeName</t>
    </r>
  </si>
  <si>
    <t>Financial</t>
  </si>
  <si>
    <t>Grant</t>
  </si>
  <si>
    <t>F001</t>
  </si>
  <si>
    <r>
      <t xml:space="preserve">A legal instrument of financial assistance between a Federal awarding agency or pass-through entity and a non-Federal entity that, consistent with 31 U.S.C. §§ 6302, 6304:
(1) Is used to enter into a relationship the principal purpose of which is to transfer anything of value from the Federal awarding agency or pass-through entity to the non-Federal entity to carry out a public purpose authorized by a law of the United States (see 31 U.S.C. § 6101(3)); and not to acquire property or services for the Federal awarding agency or pass-through entity's direct benefit or use;
(2) Is distinguished from a cooperative agreement in that it does not provide for substantial involvement between the Federal awarding agency or pass-through entity and the non-Federal entity in carrying out the activity contemplated by the Federal award.
(3) Does not include an agreement that provides only:
  (i) Direct United States Government cash assistance to an individual;
  (ii) A subsidy;
  (ii) A loan;
  (iv) A loan guarantee; or
  (v) Insurance.
</t>
    </r>
    <r>
      <rPr>
        <b/>
        <sz val="11"/>
        <color rgb="FF000000"/>
        <rFont val="Calibri"/>
        <scheme val="minor"/>
      </rPr>
      <t>(Source: 2 CFR 200.1, definition of 'Grant agreement')</t>
    </r>
  </si>
  <si>
    <t xml:space="preserve">Cooperative Agreement </t>
  </si>
  <si>
    <t>F002</t>
  </si>
  <si>
    <r>
      <t xml:space="preserve">A legal instrument of financial assistance between a Federal awarding agency or pass-through entity and a non-Federal entity that, consistent with 31 U.S.C. 6302- 6305: 
(1) Is used to enter into a relationship the principal purpose of which is to transfer anything of value from the Federal awarding agency or pass-through entity to the non-Federal entity to carry out a public purpose authorized by a law of the United States (see 31 U.S.C. 6101(3)); and not to acquire property or services for the Federal Government or pass-through entity's direct benefit or use; 
(2) Is distinguished from a grant in that it provides for substantial involvement between the Federal awarding agency or pass-through entity and the non-Federal entity in carrying out the activity contemplated by the Federal award. 
(3) The term does not include: 
 (i) A cooperative research and development agreement as defined in 15 U.S.C. 3710a; or 
 (ii) An agreement that provides only: 
   (A) Direct United States Government cash assistance to an individual; 
   (B) A subsidy; 
   (C) A loan; 
   (D) A loan guarantee; or 
   (E) Insurance.
</t>
    </r>
    <r>
      <rPr>
        <b/>
        <sz val="11"/>
        <rFont val="Calibri"/>
        <family val="2"/>
        <scheme val="minor"/>
      </rPr>
      <t>(Source: 2 CFR 200.1, definition of 'Cooperative agreement')</t>
    </r>
  </si>
  <si>
    <t>Direct Loan</t>
  </si>
  <si>
    <t>F003</t>
  </si>
  <si>
    <r>
      <t xml:space="preserve">The term “direct loan” means a disbursement of funds by the Federal Government to a non-Federal borrower under a contract that requires the repayment of such funds with or without interest. The term includes the purchase of, or participation in, a loan made by another lender and financing arrangements that defer payment for more than 90 days, including the sale of a Federal Government asset on credit terms. The term does not include the acquisition of a federally guaranteed loan in satisfaction of default claims or the price support loans of the Commodity Credit Corporation.
</t>
    </r>
    <r>
      <rPr>
        <b/>
        <sz val="11"/>
        <rFont val="Calibri"/>
        <family val="2"/>
        <scheme val="minor"/>
      </rPr>
      <t>(Source: 2 CFR 200.1, definition of ‘loan’)</t>
    </r>
  </si>
  <si>
    <t>Loan Guarantee</t>
  </si>
  <si>
    <t>F004</t>
  </si>
  <si>
    <r>
      <t xml:space="preserve">The term “loan guarantee” means any Federal Government guarantee, insurance, or other pledge with respect to the payment of all or a part of the principal or interest on any debt obligation of a non-Federal borrower to a non-Federal lender, but does not include the insurance of deposits, shares, or other withdrawable accounts in financial institutions.
</t>
    </r>
    <r>
      <rPr>
        <b/>
        <sz val="11"/>
        <rFont val="Calibri"/>
        <family val="2"/>
        <scheme val="minor"/>
      </rPr>
      <t>(Source: 2 CFR 200.1, definition of ‘loan’)</t>
    </r>
  </si>
  <si>
    <t>Indemnity/Insurance (non-loan)</t>
  </si>
  <si>
    <t>F005</t>
  </si>
  <si>
    <r>
      <rPr>
        <sz val="11"/>
        <color rgb="FF000000"/>
        <rFont val="Calibri"/>
        <scheme val="minor"/>
      </rPr>
      <t xml:space="preserve">Financial assistance provided to assure reimbursement for losses sustained under specified conditions. Coverage may be provided directly by the Federal government or through private carriers and may or may not involve the payment of premiums. Does not include Indemnity or insurance in a loan guarantee context, which should be captured using the 'Loan Guarantee' type.
</t>
    </r>
    <r>
      <rPr>
        <b/>
        <sz val="11"/>
        <color rgb="FF000000"/>
        <rFont val="Calibri"/>
        <scheme val="minor"/>
      </rPr>
      <t>(Source: adapted from Assistance Listing Catalog, 2023 edition)</t>
    </r>
  </si>
  <si>
    <t>Direct Payment for Specified Use</t>
  </si>
  <si>
    <t>F006</t>
  </si>
  <si>
    <r>
      <t xml:space="preserve">Financial assistance from the Federal government provided directly to individuals, private firms, and other private institutions to encourage or subsidize a particular activity by conditioning the receipt of the assistance on a particular performance by the recipient. This does not include solicited contracts for the procurement of goods and services for the Federal government, which are not a form of federal assistance.
</t>
    </r>
    <r>
      <rPr>
        <b/>
        <sz val="11"/>
        <rFont val="Calibri"/>
        <family val="2"/>
        <scheme val="minor"/>
      </rPr>
      <t>(Source: adapted from Assistance Listing Catalog, 2023 edition)</t>
    </r>
  </si>
  <si>
    <t>Direct Payment with Unrestricted Use</t>
  </si>
  <si>
    <t>F007</t>
  </si>
  <si>
    <r>
      <t xml:space="preserve">Financial assistance from the Federal government provided directly to beneficiaries who satisfy Federal eligibility requirements with no restrictions being imposed on the recipient as to how the money is spent. Included are payments under retirement, pension, and compensatory programs (excluding compensatory programs that use Loan Guarantees or Indemnity/Insurance, which should be captured using one of those types). 
</t>
    </r>
    <r>
      <rPr>
        <b/>
        <sz val="11"/>
        <rFont val="Calibri"/>
        <family val="2"/>
        <scheme val="minor"/>
      </rPr>
      <t>(Source: adapted from Assistance Listing Catalog, 2023 edition)</t>
    </r>
  </si>
  <si>
    <t>Asset Forfeiture/Equitable Sharing</t>
  </si>
  <si>
    <t>F008</t>
  </si>
  <si>
    <r>
      <t xml:space="preserve">Federally authorized payments to eligible state and local law enforcement agencies that participated in a federal investigation resulting in federal forfeiture, in an amount bearing a reasonable relationship to the degree of participation of the state or local agency in the total law enforcement effort resulting in the forfeiture and which will serve to encourage further cooperation between the recipient state or local agency and federal law enforcement agencies. The funds must be used for law enforcement purposes pursuant to Federal policy. 
</t>
    </r>
    <r>
      <rPr>
        <b/>
        <sz val="11"/>
        <rFont val="Calibri"/>
        <family val="2"/>
        <scheme val="minor"/>
      </rPr>
      <t>(Source: adapted from 31 USC 9705(a)(1)(G) and (b)(4); 21 USC 881(e)(1)(A) &amp; 3; 18 USC 981(e)(2); 19 USC 1616a; Guide to Equitable Sharing for State, Local, and Tribal Law Enforcement Agencies March 2024 (https://home.treasury.gov/system/files/246/2024-Justice-Treasury-Joint-EQS-Guide-final-equitable-sharing.pdf))</t>
    </r>
  </si>
  <si>
    <t>Sale, Exchange, or Donation of Property and Goods</t>
  </si>
  <si>
    <t>F009</t>
  </si>
  <si>
    <r>
      <rPr>
        <sz val="11"/>
        <color rgb="FF000000"/>
        <rFont val="Calibri"/>
        <scheme val="minor"/>
      </rPr>
      <t xml:space="preserve">Assistance listings which provide for the sale, exchange, or donation of Federal real property, personal property, commodities, and other goods including land, buildings, equipment, food and drugs. This does not include the loan of, use of, or access to Federal facilities or property, which should be captured using the 'Use of Property, Facilities, and Equipment' type. 
</t>
    </r>
    <r>
      <rPr>
        <b/>
        <sz val="11"/>
        <color rgb="FF000000"/>
        <rFont val="Calibri"/>
        <scheme val="minor"/>
      </rPr>
      <t>(Source: adapted from Assistance Listing Catalog, 2023 edition)</t>
    </r>
  </si>
  <si>
    <t>Other Financial Assistance</t>
  </si>
  <si>
    <t>F010</t>
  </si>
  <si>
    <r>
      <t xml:space="preserve">Any federal financial assistance that is not otherwise captured by the other enumerated federal financial assistance types.
</t>
    </r>
    <r>
      <rPr>
        <b/>
        <sz val="11"/>
        <rFont val="Calibri"/>
        <family val="2"/>
        <scheme val="minor"/>
      </rPr>
      <t>(Source: adapted from USAspending.gov 'other reimbursable, contingent, intangible, or indirect financial assistance' Assistance Type)</t>
    </r>
  </si>
  <si>
    <t>Non-Financial</t>
  </si>
  <si>
    <t>Use of Property, Facilities, and Equipment</t>
  </si>
  <si>
    <t>N001</t>
  </si>
  <si>
    <r>
      <t xml:space="preserve">Assistance listings which provide for the loan of, use of, or access to Federal facilities or property wherein the federally owned facilities or property do not remain in the possession of the recipient of the assistance. 
</t>
    </r>
    <r>
      <rPr>
        <b/>
        <sz val="11"/>
        <rFont val="Calibri"/>
        <family val="2"/>
        <scheme val="minor"/>
      </rPr>
      <t>(Source: Assistance Listing Catalog, 2023 edition)</t>
    </r>
  </si>
  <si>
    <t>Provision of Specialized Services</t>
  </si>
  <si>
    <t>N002</t>
  </si>
  <si>
    <r>
      <t xml:space="preserve">Assistance listings that provide Federal personnel directly to perform certain tasks for the benefit of communities or individuals. These services may be performed in conjunction with nonfederal personnel, but they involve more than consultation, advice, or counseling. 
</t>
    </r>
    <r>
      <rPr>
        <b/>
        <sz val="11"/>
        <rFont val="Calibri"/>
        <family val="2"/>
        <scheme val="minor"/>
      </rPr>
      <t>(Source: Assistance Listing Catalog, 2023 edition)</t>
    </r>
  </si>
  <si>
    <t>Advisory Services</t>
  </si>
  <si>
    <t>N003</t>
  </si>
  <si>
    <r>
      <t xml:space="preserve">Assistance listings which provide Federal specialists to consult, advise, or counsel communities or individuals to include conferences, workshops, or personal contacts. This may involve the use of published information, but only in a secondary capacity.
</t>
    </r>
    <r>
      <rPr>
        <b/>
        <sz val="11"/>
        <rFont val="Calibri"/>
        <family val="2"/>
        <scheme val="minor"/>
      </rPr>
      <t>(Source: Assistance Listing Catalog, 2023 edition)</t>
    </r>
  </si>
  <si>
    <t>Dissemination of Technical Information</t>
  </si>
  <si>
    <t>N004</t>
  </si>
  <si>
    <r>
      <t xml:space="preserve">Assistance listings that provide for the publication and distribution of information or data of a specialized or technical nature frequently through clearinghouses or libraries. This does not include conventional public information services designed for general public consumption, which are not a form of federal assistance.
</t>
    </r>
    <r>
      <rPr>
        <b/>
        <sz val="11"/>
        <rFont val="Calibri"/>
        <family val="2"/>
        <scheme val="minor"/>
      </rPr>
      <t>(Source: adapted from Assistance Listing Catalog, 2023 edition)</t>
    </r>
  </si>
  <si>
    <t>Training</t>
  </si>
  <si>
    <t>N005</t>
  </si>
  <si>
    <r>
      <t xml:space="preserve">Assistance listings that provide instructional activities conducted directly by a Federal agency for individuals not employed by the Federal government. 
</t>
    </r>
    <r>
      <rPr>
        <b/>
        <sz val="11"/>
        <rFont val="Calibri"/>
        <family val="2"/>
        <scheme val="minor"/>
      </rPr>
      <t>(Source: Assistance Listing Catalog, 2023 edition)</t>
    </r>
  </si>
  <si>
    <t>Investigation of Complaints</t>
  </si>
  <si>
    <t>N006</t>
  </si>
  <si>
    <r>
      <t xml:space="preserve">Federal administrative agency activities that are initiated in response to requests, either formal or informal, to examine or investigate claims of violations of Federal statutes, policies, or procedure. The origination of such claims must come from outside the federal government. 
</t>
    </r>
    <r>
      <rPr>
        <b/>
        <sz val="11"/>
        <rFont val="Calibri"/>
        <family val="2"/>
        <scheme val="minor"/>
      </rPr>
      <t>(Source: Assistance Listing Catalog, 2023 edition)</t>
    </r>
  </si>
  <si>
    <t>Other Non-Financial Assistance</t>
  </si>
  <si>
    <t>N007</t>
  </si>
  <si>
    <r>
      <t xml:space="preserve">Any federal non-financial assistance that is not otherwise captured by the other enumerated federal non-financial assistance types.
</t>
    </r>
    <r>
      <rPr>
        <b/>
        <sz val="11"/>
        <rFont val="Calibri"/>
        <family val="2"/>
        <scheme val="minor"/>
      </rPr>
      <t>(Source: adapted from 'Other Financial Assistance' definition)</t>
    </r>
  </si>
  <si>
    <t>Assistance Attributes</t>
  </si>
  <si>
    <t>This tab provides the domain values for Assistance Attributes</t>
  </si>
  <si>
    <t>Sections</t>
  </si>
  <si>
    <t>Assistance Attributes for Award Recipients</t>
  </si>
  <si>
    <t>This section provides the domain values, codes and definitions for award recipients.</t>
  </si>
  <si>
    <t>Assistance Attributes for Award Amounts</t>
  </si>
  <si>
    <t>This section provides the domain values, codes and definitions for award amounts.</t>
  </si>
  <si>
    <t>Discretionary Competitive Recipient Selection Award</t>
  </si>
  <si>
    <t>R01</t>
  </si>
  <si>
    <r>
      <t xml:space="preserve">An award in which the Federal agency distributes funding based on a competitive process. Applicants submit proposals, and the awarding agency evaluates them against established criteria to select recipients. The agency has discretion over who receives funding and how much is awarded. </t>
    </r>
    <r>
      <rPr>
        <b/>
        <sz val="12"/>
        <color rgb="FF000000"/>
        <rFont val="Calibri"/>
        <family val="2"/>
        <scheme val="minor"/>
      </rPr>
      <t>(Source: adapted from 2 CFR 200 (Uniform Guidance), and Grants.gov glossary)</t>
    </r>
  </si>
  <si>
    <t>Discretionary Non-Competitive Recipient Selection Award</t>
  </si>
  <si>
    <t>R02</t>
  </si>
  <si>
    <r>
      <t>An award in which the Federal agency has discretion in selecting recipients but does not use a competitive process. These awards are typically made when the agency determines that a specific recipient is uniquely qualified or when competition is not feasible due to legislative mandates or other circumstances..</t>
    </r>
    <r>
      <rPr>
        <b/>
        <sz val="12"/>
        <color rgb="FF000000"/>
        <rFont val="Calibri"/>
        <family val="2"/>
        <scheme val="minor"/>
      </rPr>
      <t xml:space="preserve"> (Source: adapted from 2 CFR 415.1(a)(2), and Grants.gov glossary)</t>
    </r>
  </si>
  <si>
    <t>Non-Discretionary Recipient Selection Award</t>
  </si>
  <si>
    <t>R03</t>
  </si>
  <si>
    <r>
      <t xml:space="preserve">An award in which the Federal agency has no discretion in selecting recipients. Recipients are pre-determined by law, regulation, or other formal requirements, and funding is distributed based on statutory or regulatory requirements, </t>
    </r>
    <r>
      <rPr>
        <b/>
        <sz val="12"/>
        <color rgb="FF000000"/>
        <rFont val="Calibri"/>
        <family val="2"/>
        <scheme val="minor"/>
      </rPr>
      <t>such as formula grants or entitlement programs. (Source: adapted from Grants.gov, "Overview of Non-Discretionary Grants")</t>
    </r>
  </si>
  <si>
    <t>Non-Competitive Recipient Selection Award</t>
  </si>
  <si>
    <t>R04</t>
  </si>
  <si>
    <r>
      <t xml:space="preserve">An award in which the Federal agency selects recipients without a competitive application process. Awards are made to specific entities due to legislative mandates, unique qualifications, or other reasons, and recipients are selected based on eligibility or agency discretion. </t>
    </r>
    <r>
      <rPr>
        <b/>
        <sz val="12"/>
        <color rgb="FF000000"/>
        <rFont val="Calibri"/>
        <family val="2"/>
        <scheme val="minor"/>
      </rPr>
      <t>(Source: adapted from Grants.gov Glossary)</t>
    </r>
  </si>
  <si>
    <t>Discretionary Award Amount Selection</t>
  </si>
  <si>
    <t>A01</t>
  </si>
  <si>
    <r>
      <t xml:space="preserve">Process in which the Federal agency, in keeping with specific statutory authority that enables the agency to exercise judgment (“discretion”), selects the amount of Federal funding awarded through a competitive process or based on merit of proposals. A discretionary award amount may be selected on a non-competitive basis, as appropriate.
</t>
    </r>
    <r>
      <rPr>
        <b/>
        <sz val="12"/>
        <rFont val="Calibri"/>
        <family val="2"/>
        <scheme val="minor"/>
      </rPr>
      <t>(Source: adapted from 2 CFR 200.1, definition of 'discretionary award')</t>
    </r>
  </si>
  <si>
    <t>Formula Award Amount Selection</t>
  </si>
  <si>
    <t>A02</t>
  </si>
  <si>
    <r>
      <t xml:space="preserve">Amount awarded is based on statutory authority and statistical criteria for specific types of work and mission requirements. The Federal award ceiling amount and other thresholds or parameters are determined through application of a statutory or regulatory formula. Both discretionary and non-discretionary awards may involve formula-based funding to governmental entities.  
</t>
    </r>
    <r>
      <rPr>
        <b/>
        <sz val="12"/>
        <rFont val="Calibri"/>
        <family val="2"/>
        <scheme val="minor"/>
      </rPr>
      <t>(Source: FIBF GRM V2.0 'Award Type Values' tab)</t>
    </r>
  </si>
  <si>
    <t>Mandatory Award Amount Selection</t>
  </si>
  <si>
    <t>A03</t>
  </si>
  <si>
    <r>
      <t xml:space="preserve">Awarded to eligible applicants based on the conditions defined in the authorizing statute other than for a statutorily-defined formula.
</t>
    </r>
    <r>
      <rPr>
        <b/>
        <sz val="12"/>
        <rFont val="Calibri"/>
        <family val="2"/>
        <scheme val="minor"/>
      </rPr>
      <t>(Source: FIBF GRM V2.0 'Award Type Values' tab)</t>
    </r>
  </si>
  <si>
    <t>Fixed Award Amount Selection</t>
  </si>
  <si>
    <t>A04</t>
  </si>
  <si>
    <r>
      <t xml:space="preserve">Fixed amount award is a type of grant or cooperative agreement pursuant to which the Federal agency or pass-through entity provides a specific amount of funding without regard to actual costs incurred under the Federal award. This type of Federal award reduces some of the administrative burden and record-keeping requirements for both the recipient or subrecipient and the Federal agency or pass-through entity. Accountability is based primarily on performance and results. See §§ 200.102(c), 200.201(b), and 200.333. 
</t>
    </r>
    <r>
      <rPr>
        <b/>
        <sz val="12"/>
        <rFont val="Calibri"/>
        <family val="2"/>
        <scheme val="minor"/>
      </rPr>
      <t>(Source: 2 CFR 200.1 definition of 'fixed amount award')</t>
    </r>
  </si>
  <si>
    <t>Use of Assistance and Use Restrictions</t>
  </si>
  <si>
    <t>This tab provides the domain values for Use of Assistance and Use Restrictions</t>
  </si>
  <si>
    <t>Domain Value Names and Codes</t>
  </si>
  <si>
    <t>This section provides a summarized list of the Use of Assistance and Use Restriction types (domain values) available for agencies to select from. Note that this is meant to be for readability purposes only.</t>
  </si>
  <si>
    <t>SDE Breakdown and Definitions</t>
  </si>
  <si>
    <t>This section provides a comprehensive breakdown of the Use of Assistance and Use Restrictions types (domain values) noted in the summarized list and their relationship to the (SDE) Data Element List. This section also provides definitions for each of these types (domain values) and the source for these definitions.</t>
  </si>
  <si>
    <t>Level 1</t>
  </si>
  <si>
    <t>Level 2</t>
  </si>
  <si>
    <t>UN - Unrestricted/Undetermined Use</t>
  </si>
  <si>
    <t>UN001 - Unrestricted by Individual Type</t>
  </si>
  <si>
    <t>UN002- Specific Restrictions Determined at NOFO Level</t>
  </si>
  <si>
    <t>TT - Travel &amp; Transportation</t>
  </si>
  <si>
    <t>TT001 - Travel - Domestic</t>
  </si>
  <si>
    <t>TT002 - Travel - Foreign</t>
  </si>
  <si>
    <t>TT003 - Transportation of Things</t>
  </si>
  <si>
    <t>TT004 - Relocation Costs of Employees</t>
  </si>
  <si>
    <t>TT005 - Lodging and Subsistence</t>
  </si>
  <si>
    <t>TT006 - Parking</t>
  </si>
  <si>
    <t>TT007 - Exchange Rates</t>
  </si>
  <si>
    <t>TT008 - Visa Costs</t>
  </si>
  <si>
    <t>CP - Compensation-Personal Services</t>
  </si>
  <si>
    <t>CP001 - Personal Services Compensation (e.g., Salary, Stipend)</t>
  </si>
  <si>
    <t>CP002 - Fringe Benefits</t>
  </si>
  <si>
    <t>CP003 - Employee Health and Welfare</t>
  </si>
  <si>
    <t>CP004 - Memberships, Subscriptions, and Professional Activity Costs</t>
  </si>
  <si>
    <t>CP005 - Recruiting costs</t>
  </si>
  <si>
    <t>CP006 - Staff Training and Development</t>
  </si>
  <si>
    <t>CP007 - Fellowships</t>
  </si>
  <si>
    <t>CP008 - Retirement</t>
  </si>
  <si>
    <t>TE - Training &amp; Education</t>
  </si>
  <si>
    <t>TCC0001 - Scholarships, Student Aid, and Tuition</t>
  </si>
  <si>
    <t>TCC0002 - Special Purpose Equipment</t>
  </si>
  <si>
    <t>CC - Consultant/Contractor</t>
  </si>
  <si>
    <t>CC001 - Professional Services</t>
  </si>
  <si>
    <t>CC002 - Publication and Printing</t>
  </si>
  <si>
    <t>CC003 - Marketing, Advertising, and Public Relations</t>
  </si>
  <si>
    <t>CC004 - Computer Services</t>
  </si>
  <si>
    <t>CC005 - Rehabilitation Services</t>
  </si>
  <si>
    <t>CC006 - Counseling Services</t>
  </si>
  <si>
    <t>CC007 - Information Services</t>
  </si>
  <si>
    <t>CC008 - Labor Management</t>
  </si>
  <si>
    <t>CC009 - Administrative Services</t>
  </si>
  <si>
    <t>CC010 - Architectural and Engineering</t>
  </si>
  <si>
    <t>CC011 - Audit Services</t>
  </si>
  <si>
    <t>CC012 - Subrecipient</t>
  </si>
  <si>
    <t>CC013 - Project Inspection</t>
  </si>
  <si>
    <t>EQ - Equipment</t>
  </si>
  <si>
    <t>EQ001 - Equipment Rental/User Fee</t>
  </si>
  <si>
    <t>EQ002 - Depreciation</t>
  </si>
  <si>
    <t>EQ003 - Disposal</t>
  </si>
  <si>
    <t>EQ004 - Maintenance and Repair</t>
  </si>
  <si>
    <t>EQ005 - Computing Devices</t>
  </si>
  <si>
    <t>EQ006 - Telecommunication or Video Surveillance</t>
  </si>
  <si>
    <t>RP - Real Property/Facilities</t>
  </si>
  <si>
    <t>RP001 - Facilities Rental/User Fee</t>
  </si>
  <si>
    <t>RP002 - Disposal (Including Gains and Losses)</t>
  </si>
  <si>
    <t>RP003 - Maintenance and Repair</t>
  </si>
  <si>
    <t>RP004 - Utilities (e.g., Power, Water, Phones)</t>
  </si>
  <si>
    <t>RP005 - Specialized Service Facility</t>
  </si>
  <si>
    <t>RP006 - Special Purpose Equipment</t>
  </si>
  <si>
    <t>RP007 - General Purpose Equipment</t>
  </si>
  <si>
    <t>RP008 - Real Property Purchase</t>
  </si>
  <si>
    <t>RP009 - Real Property Depreciation</t>
  </si>
  <si>
    <t>RP010 - Mortgage Principal</t>
  </si>
  <si>
    <t>RP011 - Mortgage Interest</t>
  </si>
  <si>
    <t>RP012 - Mortgage Taxes</t>
  </si>
  <si>
    <t>RP013 - Groundskeeping</t>
  </si>
  <si>
    <t>RP014 - Management</t>
  </si>
  <si>
    <t>RP015 - Central Receiving</t>
  </si>
  <si>
    <t>CN - Construction</t>
  </si>
  <si>
    <t>CN001 - Appraisals</t>
  </si>
  <si>
    <t>CN002 - Rights-of-Way</t>
  </si>
  <si>
    <t>CN003 - Project Inspection Fees</t>
  </si>
  <si>
    <t>CN004 - Demolition and Removal</t>
  </si>
  <si>
    <t>CN005 - Normal/Ordinary Repair</t>
  </si>
  <si>
    <t>CN006 - Rearrangement and Reconversion Costs</t>
  </si>
  <si>
    <t>CN007 - Refinancing</t>
  </si>
  <si>
    <t>CN008 - New Construction</t>
  </si>
  <si>
    <t>CN009 - Major Renovations</t>
  </si>
  <si>
    <t>CN010- Minor Renovations/Alterations</t>
  </si>
  <si>
    <t>CN011 - Reconstruction</t>
  </si>
  <si>
    <t>CN012 - Restoration</t>
  </si>
  <si>
    <t>MC - Miscellaneous</t>
  </si>
  <si>
    <t>MC001 - Award Termination</t>
  </si>
  <si>
    <t>MC002 - Award Closeout</t>
  </si>
  <si>
    <t>MC003 - Insurance</t>
  </si>
  <si>
    <t>MC004 - Project Planning</t>
  </si>
  <si>
    <t>MC005 - Fundraising</t>
  </si>
  <si>
    <t xml:space="preserve">MC006 - Interest </t>
  </si>
  <si>
    <t>MC007 - Taxes</t>
  </si>
  <si>
    <t>MC008 - Publication and Printing</t>
  </si>
  <si>
    <t>MC009 - Food Commodities</t>
  </si>
  <si>
    <t>MC010 - Bonding</t>
  </si>
  <si>
    <t>MC011 - Postage</t>
  </si>
  <si>
    <t>MC012 - Depreciation</t>
  </si>
  <si>
    <t>CF - Conferences</t>
  </si>
  <si>
    <t>CF001 - Rental of Facilities</t>
  </si>
  <si>
    <t>CF002 - Speakers’ Fees</t>
  </si>
  <si>
    <t>CF003 - Costs of Meals and Refreshments</t>
  </si>
  <si>
    <t>CF004 - Local Transportation</t>
  </si>
  <si>
    <t>CF005 - A/V Equipment</t>
  </si>
  <si>
    <t>CF006 - Conference Fees</t>
  </si>
  <si>
    <t>CF007 - Incidentals</t>
  </si>
  <si>
    <t>RX - Research Related Expenses</t>
  </si>
  <si>
    <t>RX001 - Alcoholic Beverages</t>
  </si>
  <si>
    <t>RX002 - Alteration and Renovations</t>
  </si>
  <si>
    <t>RX003 - Animals, Animal Welfare</t>
  </si>
  <si>
    <t>RX004 - Audiovisual Activities</t>
  </si>
  <si>
    <t>RX005 - Books and Journals</t>
  </si>
  <si>
    <t>RX006 - Building Acquisition</t>
  </si>
  <si>
    <t>RX007 - Capital Expenditures</t>
  </si>
  <si>
    <t>RX008 - Communications</t>
  </si>
  <si>
    <t>RX009 - Consortium Agreements</t>
  </si>
  <si>
    <t>RX010 - Customs and Import Duties</t>
  </si>
  <si>
    <t>RX011 - Donor Costs</t>
  </si>
  <si>
    <t>RX012 - Drugs</t>
  </si>
  <si>
    <t>RX013 - Equipment</t>
  </si>
  <si>
    <t>RX014 - Hazardous Waste Disposal</t>
  </si>
  <si>
    <t>RX015 - Honoraria</t>
  </si>
  <si>
    <t>RX016 - Human Subject Expenses</t>
  </si>
  <si>
    <t xml:space="preserve">RX017 - Incentive Costs </t>
  </si>
  <si>
    <t>RX018 - Institutional Animal Care and Use Committee (IACUC)</t>
  </si>
  <si>
    <t>RX019 - Institutional Review Board (IRB) costs</t>
  </si>
  <si>
    <t>RX020 - Intellectual Property</t>
  </si>
  <si>
    <t xml:space="preserve">RX021 - Laboratory Directed Research and Development </t>
  </si>
  <si>
    <t>RX022 - Legal Services</t>
  </si>
  <si>
    <t>RX023 - Library Services</t>
  </si>
  <si>
    <t>RX024 - Meals</t>
  </si>
  <si>
    <t>RX025 - Medical liability insurance</t>
  </si>
  <si>
    <t>RX026 - Participant Support Costs</t>
  </si>
  <si>
    <t>RX027 - Profit or Fee</t>
  </si>
  <si>
    <t>RX028 - Registration Fees</t>
  </si>
  <si>
    <t xml:space="preserve">RX029 - Research Patient Care Costs </t>
  </si>
  <si>
    <t>RX030 - Stipends</t>
  </si>
  <si>
    <t>RX031 - Supplies</t>
  </si>
  <si>
    <t>RX032 - Trailers and Modular Units</t>
  </si>
  <si>
    <t>RX033 - Trainee Costs, Training Related Expenses</t>
  </si>
  <si>
    <t>RX034 - Travel – Research Patients</t>
  </si>
  <si>
    <t>RX035 - Value Added Tax</t>
  </si>
  <si>
    <t>AD - Administrative Expenses</t>
  </si>
  <si>
    <t>AD001 - Administrative Expenses</t>
  </si>
  <si>
    <t>PR - Program Related Supplies</t>
  </si>
  <si>
    <t>PR001 - Program Related Supplies</t>
  </si>
  <si>
    <t>PM - Program Management Expenses</t>
  </si>
  <si>
    <t>PM001 - Program Management Expenses</t>
  </si>
  <si>
    <t>IC - Indirect Costs</t>
  </si>
  <si>
    <t>IC001 - Indirect Costs</t>
  </si>
  <si>
    <t>ZZ - Other</t>
  </si>
  <si>
    <t>ZZ999 - Other</t>
  </si>
  <si>
    <t>Domain Value Definition Source(s)</t>
  </si>
  <si>
    <t>Categories (Level 1)</t>
  </si>
  <si>
    <t>Use and Use Restrictions (Level 2)</t>
  </si>
  <si>
    <t>UseOfAssistanceName;
UseRestrictionName</t>
  </si>
  <si>
    <t>UseOfAssistanceCode;
UseRestrictionCode</t>
  </si>
  <si>
    <t>Unrestricted/Undetermined Use</t>
  </si>
  <si>
    <t>UN</t>
  </si>
  <si>
    <t>Use of assistance is not restricted or has not been determined at this stage of the lifecycle.</t>
  </si>
  <si>
    <t>Unrestricted Use</t>
  </si>
  <si>
    <t>UN001</t>
  </si>
  <si>
    <t>This indicates that use of assistance is not restricted to any specific item from the picklist. Use of Assistance may still be subject to additional restrictions detailed in the "Use of Assistance Description" section of the NOFO or AL.</t>
  </si>
  <si>
    <t>Specific Restrictions Determined at NOFO Level</t>
  </si>
  <si>
    <t>UN002</t>
  </si>
  <si>
    <t>This indicates that Use of Assistance is subject to additional use restrictions captured at the NOFO level that are not capturable at the AL/program level (since they vary across NOFOs under the program in non-intersection manner).</t>
  </si>
  <si>
    <t>Travel &amp; Transportation</t>
  </si>
  <si>
    <t>TT</t>
  </si>
  <si>
    <t xml:space="preserve">Cost of expenses related to the movement of individuals or goods from one location to another, including airfare, mileage, lodging, meals, and other travel-related fees. </t>
  </si>
  <si>
    <t>Crafted from FAR Part 31.205-46</t>
  </si>
  <si>
    <t>Travel - Domestic</t>
  </si>
  <si>
    <t>TT001</t>
  </si>
  <si>
    <t>Costs related to purchasing travel tickets, such as flights, trains, buses, and other forms of public transportation, to travel within the United States and its territories. This also includes costs for commercially rented vehicles and reimbursement for use of privately owned vehicles for business travel.</t>
  </si>
  <si>
    <t>Travel - Foreign</t>
  </si>
  <si>
    <t>TT002</t>
  </si>
  <si>
    <t>Costs related to purchasing travel tickets, such as flights, trains, buses, and other forms of public transportation, to travel outside of the United States and its territories. This also includes costs for commercially rented vehicles.</t>
  </si>
  <si>
    <t>Transportation of Things</t>
  </si>
  <si>
    <t>TT003</t>
  </si>
  <si>
    <t xml:space="preserve">Costs of movement of personal property, privately-owned, or U.S. Government-owned, including parcel post shipments, rental of trucks and other transportation equipment, and reimbursements to U.S. Government personnel for the authorized movement of household effects or house trailers.   </t>
  </si>
  <si>
    <t>Modified from https://fam.state.gov/fam/04fah01/04fah010610.html</t>
  </si>
  <si>
    <t>Relocation Costs of Employees</t>
  </si>
  <si>
    <t>TT004</t>
  </si>
  <si>
    <t>Costs incidental to the permanent change of duty assignment (for an indefinite period or a stated period of not less than 12 months) of an existing employee or upon recruitment of a new employee.</t>
  </si>
  <si>
    <t>2 CFR 200.464</t>
  </si>
  <si>
    <t>Lodging and Subsistence</t>
  </si>
  <si>
    <t>TT005</t>
  </si>
  <si>
    <t xml:space="preserve">Costs incurred during travel for lodging, other subsistence, and incidental expenses related to the project. </t>
  </si>
  <si>
    <t>Parking</t>
  </si>
  <si>
    <t>TT006</t>
  </si>
  <si>
    <t xml:space="preserve">Fees associated with parking vehicles during official travel. </t>
  </si>
  <si>
    <t xml:space="preserve">Crafted  </t>
  </si>
  <si>
    <t>Exchange Rates</t>
  </si>
  <si>
    <t>TT007</t>
  </si>
  <si>
    <t>Costs incurred when trading a nation’s currency for another nation's currency.</t>
  </si>
  <si>
    <t>Visa Costs</t>
  </si>
  <si>
    <t>TT008</t>
  </si>
  <si>
    <t xml:space="preserve">Costs associated with obtaining visas for personnel working on a grant award. </t>
  </si>
  <si>
    <t>Modified from 2 CFR 200.463</t>
  </si>
  <si>
    <t>Compensation-Personal Services</t>
  </si>
  <si>
    <t>CP</t>
  </si>
  <si>
    <t xml:space="preserve">Cost of salaries, wages, and other forms of compensation rendered during the period of performance under a Federal award. </t>
  </si>
  <si>
    <t>Crafted from 2 CFR 200.430</t>
  </si>
  <si>
    <t>Personal Services Compensation (e.g., Salary, Stipend)</t>
  </si>
  <si>
    <t>CP001</t>
  </si>
  <si>
    <t xml:space="preserve">Remuneration, paid currently or accrued, for services of employees rendered during the period of performance under the Federal award, including but not necessarily limited to wages and salaries. </t>
  </si>
  <si>
    <t>2 CFR 200.430</t>
  </si>
  <si>
    <t>Fringe Benefits</t>
  </si>
  <si>
    <t>CP002</t>
  </si>
  <si>
    <t>Additional compensation provided to employees in addition to regular salaries and wages e.g., the costs of leave, employee insurance, pensions, and unemployment benefits.</t>
  </si>
  <si>
    <t>2 CFR 200.431</t>
  </si>
  <si>
    <t>Employee Health and Welfare</t>
  </si>
  <si>
    <t>CP003</t>
  </si>
  <si>
    <t>Costs for programs and benefits established or maintained by an employer or by an employee organization, or both, that provides medical care for participants or their dependents directly or through insurance, reimbursement, or otherwise to ensure the health and well-being of employees.</t>
  </si>
  <si>
    <t>Memberships, Subscriptions, and Professional Activity Costs</t>
  </si>
  <si>
    <t>CP004</t>
  </si>
  <si>
    <t>Costs and fees associated with memberships in professional organizations, subscriptions to publications, and participation in professional activities related to the project.</t>
  </si>
  <si>
    <t>2 CFR 200.454</t>
  </si>
  <si>
    <t>Recruiting costs</t>
  </si>
  <si>
    <t>CP005</t>
  </si>
  <si>
    <t>Costs incurred in attracting and hiring new employees, e.g., costs for advertising, employment office, and aptitude and educational testing.</t>
  </si>
  <si>
    <t>2 CFR 200.463</t>
  </si>
  <si>
    <t>Staff Training and Development</t>
  </si>
  <si>
    <t>CP006</t>
  </si>
  <si>
    <t xml:space="preserve">Costs associated with enhancing the skills, knowledge, and competencies of employees within an organization. </t>
  </si>
  <si>
    <t>Fellowships</t>
  </si>
  <si>
    <t>CP007</t>
  </si>
  <si>
    <t>Costs association with financial support provided to individuals for advanced study or research.</t>
  </si>
  <si>
    <t>Retirement</t>
  </si>
  <si>
    <t>CP008</t>
  </si>
  <si>
    <t>Costs associated with providing benefits to employees upon retirement.</t>
  </si>
  <si>
    <t>Training &amp; Education</t>
  </si>
  <si>
    <t>TE</t>
  </si>
  <si>
    <t>Costs related to the process of providing for, making available to, and placement of a student in a planned, prepared, and coordinated program, course, curriculum, subject, system, or routine of instruction or education which will improve individual and organizational performance.</t>
  </si>
  <si>
    <t>Crafted from 5 USC Ch. 41</t>
  </si>
  <si>
    <t>Scholarships, Student Aid, and Tuition</t>
  </si>
  <si>
    <t>TE001</t>
  </si>
  <si>
    <t>Costs covering student education for college, career school, or trade school.</t>
  </si>
  <si>
    <t>Modified from https://studentaid.gov/articles/financial-aid-dictionary/#scholarships and https://studentaid.gov/help-center/answers/article/federal-student-aid</t>
  </si>
  <si>
    <t>Special Purpose Equipment</t>
  </si>
  <si>
    <t>TE002</t>
  </si>
  <si>
    <t>Costs for purchase of equipment used for specific research, scientific, or technical activities.</t>
  </si>
  <si>
    <t>2 CFR 200.439</t>
  </si>
  <si>
    <t>Consultant/Contractor</t>
  </si>
  <si>
    <t>CC</t>
  </si>
  <si>
    <t>Costs for an entity or firm retained under a contract or procurement transaction to provide technical advice and services.</t>
  </si>
  <si>
    <t>Crafted from 2 CFR 1108.105 and 7 CFR 1789.151</t>
  </si>
  <si>
    <t>Professional Services</t>
  </si>
  <si>
    <t>CC001</t>
  </si>
  <si>
    <t>Costs for services provided by individuals or firms with specialized skills and who are not officers or employees of the contractor to obtain information, advice, opinions, alternatives, conclusions, recommendations, training, or direct assistance, e.g., studies, analyses, evaluations, liaison with Government officials, or other forms of representation.</t>
  </si>
  <si>
    <t>FAR Part 31.205-33</t>
  </si>
  <si>
    <t>Publication and Printing</t>
  </si>
  <si>
    <t>CC002</t>
  </si>
  <si>
    <t xml:space="preserve">Costs associated with producing publications, including print or electronic media. </t>
  </si>
  <si>
    <t>Crafted from 
2 CFR 200.461 and
https://www.ecfr.gov/current/title-2/section-200.461</t>
  </si>
  <si>
    <t>Marketing, Advertising, and Public Relations</t>
  </si>
  <si>
    <t>CC003</t>
  </si>
  <si>
    <t>Costs associated with promoting and publicizing activities or services, and hose activities dedicated to maintaining the image of the non- Federal entity or maintaining or relations with the community or public at large or any segment of the public.</t>
  </si>
  <si>
    <t>Crafted from 2 CFR 200.421</t>
  </si>
  <si>
    <t>Computer Services</t>
  </si>
  <si>
    <t>CC004</t>
  </si>
  <si>
    <t>Costs related to the use of computer services, including computer-based retrieval of scientific, technical, and educational information.</t>
  </si>
  <si>
    <t>Modified from https://www.nsf.gov/pubs/1994/nsf942/gpgchap2/two_c7f.htm#com</t>
  </si>
  <si>
    <t>Rehabilitation Services</t>
  </si>
  <si>
    <t>CC005</t>
  </si>
  <si>
    <t>Costs for services aimed at restoring skills or abilities, often in a healthcare or social services context to assist individuals with a disability in preparing for, securing, retaining, advancing in or regaining an employment outcome that is consistent with the unique strengths, resources, priorities, concerns, abilities, capabilities, interests, and informed choice of the individual.</t>
  </si>
  <si>
    <t>Modified from 34 CFR 371.6</t>
  </si>
  <si>
    <t>Counseling Services</t>
  </si>
  <si>
    <t>CC006</t>
  </si>
  <si>
    <t xml:space="preserve">Costs for services or activities provided to individuals or groups that apply therapeutic processes to personal, family, situational, or occupational problems in order to bring about a positive resolution of the problem or improved individual or family functioning or circumstances. </t>
  </si>
  <si>
    <t>Modified from Appendix A to Part 96, Title 45</t>
  </si>
  <si>
    <t>Information Services</t>
  </si>
  <si>
    <t>CC007</t>
  </si>
  <si>
    <t xml:space="preserve">Costs for services related to the generating, acquiring, storing, transforming, processing, retrieving, utilizing, or dissemination of information via telecommunications. </t>
  </si>
  <si>
    <t>Modified from 47 U.S. Code § 153</t>
  </si>
  <si>
    <t>Labor Management</t>
  </si>
  <si>
    <t>CC008</t>
  </si>
  <si>
    <t>Costs for activities related to managing workforce relations and labor agreements involving the interaction of employees, their exclusive representatives, and management to resolve concerns affecting the working conditions of bargaining unit employees.</t>
  </si>
  <si>
    <t>Administrative Services</t>
  </si>
  <si>
    <t>CC009</t>
  </si>
  <si>
    <t xml:space="preserve">Costs for support services necessary for the administration of programs or projects. </t>
  </si>
  <si>
    <t>Architectural and Engineering</t>
  </si>
  <si>
    <t>CC010</t>
  </si>
  <si>
    <t>Costs for professional services provided by an individual or entity permitted by law to practice the professions of architecture and engineering related to the design and construction of buildings or infrastructure.</t>
  </si>
  <si>
    <t>Crafted from FAR Part 36.001</t>
  </si>
  <si>
    <t>Audit Services</t>
  </si>
  <si>
    <t>CC011</t>
  </si>
  <si>
    <t>Costs for an independent examination of financial records and operations to ensure compliance and accuracy.</t>
  </si>
  <si>
    <t>Modified from 200.425</t>
  </si>
  <si>
    <t>CC012</t>
  </si>
  <si>
    <t>Costs associated with issuing a subaward to an entity to carry out part of a Federal award.</t>
  </si>
  <si>
    <t>Modified from 2 CFR 200.1</t>
  </si>
  <si>
    <t>Project Inspection</t>
  </si>
  <si>
    <t>CC013</t>
  </si>
  <si>
    <t>Costs for periodic examination and evaluation of project activities to ensure compliance with plans and specifications.</t>
  </si>
  <si>
    <t>Equipment</t>
  </si>
  <si>
    <t>EQ</t>
  </si>
  <si>
    <t xml:space="preserve">Costs related to tangible property, including information technology systems, having a useful life of more than one year, required for a project. </t>
  </si>
  <si>
    <t>Crafted from 2 CFR 1108.170</t>
  </si>
  <si>
    <t>Equipment Rental/User Fee</t>
  </si>
  <si>
    <t>EQ001</t>
  </si>
  <si>
    <t>Costs associated with renting equipment or paying for its use.</t>
  </si>
  <si>
    <t>Depreciation</t>
  </si>
  <si>
    <t>EQ002</t>
  </si>
  <si>
    <t>Cost associated with the gradual reduction in the value of an asset as it is used, wears out, or becomes obsolete.</t>
  </si>
  <si>
    <t>2 CFR 200.436</t>
  </si>
  <si>
    <t>Disposal</t>
  </si>
  <si>
    <t>EQ003</t>
  </si>
  <si>
    <t>Costs for the process of redistributing, transferring, donating, selling, abandoning, destroying, or other disposition of equipment acquired in the performance of a Federal award.</t>
  </si>
  <si>
    <t>Maintenance and Repair</t>
  </si>
  <si>
    <t>EQ004</t>
  </si>
  <si>
    <t xml:space="preserve">Costs for activities related to utilities, insurance, security, necessary maintenance, janitorial services, repair, or upkeep of buildings and equipment which neither add to the permanent value of the property nor appreciably prolong its intended life, but keep it in an efficient operating condition. </t>
  </si>
  <si>
    <t>2 CFR 200.452</t>
  </si>
  <si>
    <t>Materials and Supplies Costs, Including Costs of Computing Devices</t>
  </si>
  <si>
    <t>EQ005</t>
  </si>
  <si>
    <t>Costs for machines that acquire, store, analyze, process, and publish data and other information electronically, including accessories (or “peripherals”) for printing, transmitting and receiving, or storing electronic information.</t>
  </si>
  <si>
    <t>2 CFR 200.1</t>
  </si>
  <si>
    <t>Telecommunication or Video Surveillance</t>
  </si>
  <si>
    <t>EQ006</t>
  </si>
  <si>
    <t>Costs for services or equipment such as phones, internet, video surveillance, and cloud servers.</t>
  </si>
  <si>
    <t>2 CFR 200.471</t>
  </si>
  <si>
    <t>Real Property/Facilities</t>
  </si>
  <si>
    <t>RP</t>
  </si>
  <si>
    <t>Costs related to land, including land improvements, structures and appurtenances thereto, but excluding moveable machinery and equipment.</t>
  </si>
  <si>
    <t>Crafted from 26 CFR 1.1031(a)-3</t>
  </si>
  <si>
    <t>Facilities Rental/User Fee</t>
  </si>
  <si>
    <t>RP001</t>
  </si>
  <si>
    <t xml:space="preserve">Costs associated with renting or leasing  facilities, real or personal property or paying for their use.  </t>
  </si>
  <si>
    <t>FAR 31.205-36</t>
  </si>
  <si>
    <t>Disposal (Including Gains and Losses)</t>
  </si>
  <si>
    <t>RP002</t>
  </si>
  <si>
    <t xml:space="preserve">Costs related to identifying and discarding, selling, or transferring facilities and land no longer needed. </t>
  </si>
  <si>
    <t>Crafted from 41 CFR Part 102-75</t>
  </si>
  <si>
    <t>RP003</t>
  </si>
  <si>
    <t>Costs for utilities, insurance, security, necessary maintenance, janitorial services, repair, or upkeep of buildings and equipment (including Federal property unless otherwise provided for) which neither add to the permanent value of the property nor appreciably prolong its intended life, but keep it in an efficient operating condition</t>
  </si>
  <si>
    <t>Utilities (e.g., Power, Water, Phones)</t>
  </si>
  <si>
    <t>RP004</t>
  </si>
  <si>
    <t>Costs for services related to a privately, publicly, or cooperatively owned line, facility or system for producing, transmitting, or distributing communications, cable television, power, electricity, light, heat, gas, oil, crude products, water, steam, waste, storm water not connected with highway drainage, or any other similar commodity.</t>
  </si>
  <si>
    <t>23 CFR Part 645</t>
  </si>
  <si>
    <t>Specialized Service Facility</t>
  </si>
  <si>
    <t>RP005</t>
  </si>
  <si>
    <t>Costs related to any facility providing highly complex or specialized services to a sub-group of users; specialized service facilities may include computer centers, animal facilities, wind tunnels, major reproduction facilities, motor pools, and telecommunication systems.</t>
  </si>
  <si>
    <t>Crafted from 2 CFR 200.468</t>
  </si>
  <si>
    <t>RP006</t>
  </si>
  <si>
    <t>Costs for equipment used only for research, medical, scientific, or other technical activities such as microscopes, x-ray machines, surgical instruments, and spectrometers.</t>
  </si>
  <si>
    <t>General Purpose Equipment</t>
  </si>
  <si>
    <t>RP007</t>
  </si>
  <si>
    <t>Costs for equipment that is not limited to research, medical, scientific, or other technical activities such as equipment and furnishings, telephone networks, information technology equipment and systems, air conditioning equipment, reproduction and printing equipment, and motor vehicles.</t>
  </si>
  <si>
    <t>Real Property Purchase</t>
  </si>
  <si>
    <t>RP008</t>
  </si>
  <si>
    <t>Costs related to the acquisition of land, including land improvements, structures, and appurtenances thereto, and legal interests in land, including fee interest, licenses, rights of way, and easements.</t>
  </si>
  <si>
    <t>Real Property Depreciation</t>
  </si>
  <si>
    <t>RP009</t>
  </si>
  <si>
    <t>Costs associated with the wear and tear, deterioration, or obsolescence of the property.</t>
  </si>
  <si>
    <t>Modified from https://www.irs.gov/publications/p946#en_US_2023_publink1000107298</t>
  </si>
  <si>
    <t>Mortgage Principal</t>
  </si>
  <si>
    <t>RP010</t>
  </si>
  <si>
    <t xml:space="preserve">Costs associated with payment of the original sum of money borrowed in a loan used to purchase property or facilities. </t>
  </si>
  <si>
    <t xml:space="preserve">Crafted </t>
  </si>
  <si>
    <t>Mortgage Interest</t>
  </si>
  <si>
    <t>RP011</t>
  </si>
  <si>
    <t xml:space="preserve">The cost of borrowing money, paid as interest on a loan used to purchase property . </t>
  </si>
  <si>
    <t>Modified from https://www.irs.gov/taxtopics/tc505</t>
  </si>
  <si>
    <t>Mortgage Taxes</t>
  </si>
  <si>
    <t>RP012</t>
  </si>
  <si>
    <t xml:space="preserve">The cost of paying taxes related to the holding of a loan. </t>
  </si>
  <si>
    <t>Groundskeeping</t>
  </si>
  <si>
    <t>RP013</t>
  </si>
  <si>
    <t>Costs for to maintain landscape and grounds of a facility,  e.g., sod laying, mowing, trimming, planting, watering, fertilizing, digging, raking, sprinkler installation, and installation of mortarless segmental concrete masonry wall units.</t>
  </si>
  <si>
    <t>Modified from https://www.bls.gov/oes/current/oes373011.htm</t>
  </si>
  <si>
    <t>Management</t>
  </si>
  <si>
    <t>RP014</t>
  </si>
  <si>
    <t>Costs for the administrative and oversight activities related to property management necessary for program operation.</t>
  </si>
  <si>
    <t>41 CFR 102-71.20</t>
  </si>
  <si>
    <t>Central Receiving</t>
  </si>
  <si>
    <t>RP015</t>
  </si>
  <si>
    <t>Costs related to facilities or services necessary to manage and control personal property as it arrives at a loading dock and to ensure it is promptly and accurately logged in, inspected, barcoded if needed, and stored or delivered to the proper office.</t>
  </si>
  <si>
    <t>Modified from https://www.archives.gov/files/oig/pdf/2008/audit-report-08-13.pdf</t>
  </si>
  <si>
    <t>Construction</t>
  </si>
  <si>
    <t>CN</t>
  </si>
  <si>
    <t>Costs associated with construction, reconstruction, rehabilitation, modernization, alteration, conversion, extension, repair, or improvement of buildings, structures, highways, or other real property.</t>
  </si>
  <si>
    <t>Crafted from 48 CFR 22.502</t>
  </si>
  <si>
    <t>Appraisals</t>
  </si>
  <si>
    <t>CN001</t>
  </si>
  <si>
    <t>Costs for the professional assessments of property market value independently and impartially prepared by a qualified appraiser supported by the presentation and analysis of relevant market information.</t>
  </si>
  <si>
    <t>12 CFR Part 323</t>
  </si>
  <si>
    <t>Rights-of-Way</t>
  </si>
  <si>
    <t>CN002</t>
  </si>
  <si>
    <t>Costs for obtaining and maintaining the physical and legal possession of real property interests needed to construct or complete construction of a project.</t>
  </si>
  <si>
    <t>Modified from https://highways.dot.gov/sites/fhwa.dot.gov/files/08rowcoordcert.pdf</t>
  </si>
  <si>
    <t>Project Inspection Fees</t>
  </si>
  <si>
    <t>CN003</t>
  </si>
  <si>
    <t xml:space="preserve">Costs associated with on-site inspections during and after construction to ensure compliance. </t>
  </si>
  <si>
    <t>Demolition and Removal</t>
  </si>
  <si>
    <t>CN004</t>
  </si>
  <si>
    <t>Costs for the destruction and removal of physical facilities or systems.</t>
  </si>
  <si>
    <t>Modified from https://www.directives.doe.gov/terms_definitions/demolition</t>
  </si>
  <si>
    <t>Normal/Ordinary Repair</t>
  </si>
  <si>
    <t>CN005</t>
  </si>
  <si>
    <t xml:space="preserve">Costs for repairs that do not prolong the life of an asset or increase its usefulness and are charged to expense as incurred. </t>
  </si>
  <si>
    <t>Rearrangement and reconversion costs</t>
  </si>
  <si>
    <t>CN006</t>
  </si>
  <si>
    <t>Costs incurred for ordinary and normal rearrangement and alteration of facilities or restoring or rehabilitating facilities to approximately the same condition existing immediately before the commencement of a Federal award(s).</t>
  </si>
  <si>
    <t>2 CFR 200.462</t>
  </si>
  <si>
    <t>New Construction</t>
  </si>
  <si>
    <t>CN007</t>
  </si>
  <si>
    <t>Costs associated with the engineering, procurement, fabrication, erection, installation, assembly, or demolition to create a new building, structure, or other real property asset; the addition, expansion, improvement, or replacement of an existing real property asset; or the relocation of a real property asset.</t>
  </si>
  <si>
    <t>Modified from 48 CFR § 2.101; DOE Financial Management Handbook, Chapter 10; and DOE G 413.3-21, Cost Estimating Guide]</t>
  </si>
  <si>
    <t>Refinancing</t>
  </si>
  <si>
    <t>CN008</t>
  </si>
  <si>
    <t xml:space="preserve">Costs associated with revising and replacing the terms of an existing credit agreement, usually as it relates to a loan or mortgage. </t>
  </si>
  <si>
    <t>Crafted from https://www.investopedia.com/terms/r/refinance.asp</t>
  </si>
  <si>
    <t>Major Renovations</t>
  </si>
  <si>
    <t>CN009</t>
  </si>
  <si>
    <t>Costs related to alterations and extensive construction made on existing buildings to improve or update facilities involving substantial alterations and/or structural changes in buildings.</t>
  </si>
  <si>
    <t>Minor Renovations/Alterations</t>
  </si>
  <si>
    <t>CN010</t>
  </si>
  <si>
    <t xml:space="preserve">Costs related to small-scale changes in a previously completed facilities project that will improve or update the facilities, including the extension of utility lines from points beyond the space in which the minor changes are undertaken but within the confines of the previously completed facility.  </t>
  </si>
  <si>
    <t>34 CFR 77.1</t>
  </si>
  <si>
    <t>Reconstruction</t>
  </si>
  <si>
    <t>CN011</t>
  </si>
  <si>
    <t>Costs related to substantial changes to a building’s structure or layout, requiring demolishing and rebuilding significant portions of the existing structure to create a new and improved space; undertaken when a building is severely damaged, structurally unsound, or when the existing structure no longer meets the functional requirements.</t>
  </si>
  <si>
    <t>Crafted and https://archives.hud.gov/offices/cpd/affordablehousing/lawsandregs/notices/07-08.pdf</t>
  </si>
  <si>
    <t>Restoration</t>
  </si>
  <si>
    <t>CN012</t>
  </si>
  <si>
    <t>Costs related to the limited and sensitive upgrading of mechanical, electrical, and plumbing systems and other code-required work to make properties functional, and allowing  for the depiction of a building at a particular time in its history by preserving materials, features, finishes, and spaces from its period of significance and removing those from other periods.</t>
  </si>
  <si>
    <t>Modified from https://www.nps.gov/orgs/1739/secretary-standards-treatment-historic-properties.htm</t>
  </si>
  <si>
    <t>Miscellaneous</t>
  </si>
  <si>
    <t>MC</t>
  </si>
  <si>
    <t xml:space="preserve">Costs related to irregular and non-recurring expenses that do not fit into defined categories. </t>
  </si>
  <si>
    <t>Crafted from 41 CFR § 302-16.2</t>
  </si>
  <si>
    <t>Award Termination</t>
  </si>
  <si>
    <t>MC001</t>
  </si>
  <si>
    <t>Costs associated with performing the activities necessary to end a grant award before its scheduled completion date.</t>
  </si>
  <si>
    <t>Award Closeout</t>
  </si>
  <si>
    <t>MC002</t>
  </si>
  <si>
    <t>Costs associated with performing the administrative and financial actions required at the end of the grant award period of performance to close out the grant award.</t>
  </si>
  <si>
    <t>Modified from 2 CFR 200.344</t>
  </si>
  <si>
    <t>Insurance</t>
  </si>
  <si>
    <t>MC003</t>
  </si>
  <si>
    <t>Costs for policies to assure reimbursement for losses sustained under specified conditions. Coverage may or may not involve the payment of premiums.</t>
  </si>
  <si>
    <t>Modified from Assistance Listing Catalog, 2023 edition)</t>
  </si>
  <si>
    <t>Project Planning</t>
  </si>
  <si>
    <t>MC004</t>
  </si>
  <si>
    <t>Costs associated with the preparation and planning of a project.</t>
  </si>
  <si>
    <t>Fundraising</t>
  </si>
  <si>
    <t>MC005</t>
  </si>
  <si>
    <t>Costs associated with performing activities necessary to raise funds for projects.</t>
  </si>
  <si>
    <t xml:space="preserve">Interest </t>
  </si>
  <si>
    <t>MC006</t>
  </si>
  <si>
    <t>Costs charged for the use of borrowed money.</t>
  </si>
  <si>
    <t>Modified from https://studentaid.gov/help-center/answers/article/what-is-interest</t>
  </si>
  <si>
    <t>Taxes</t>
  </si>
  <si>
    <t>MC007</t>
  </si>
  <si>
    <t>Costs covering required payments of money to governments that are used to provide public goods and services for the benefit of the community as a whole.</t>
  </si>
  <si>
    <t>Modified from https://apps.irs.gov/app/understandingTaxes/student/glossary.jsp#T</t>
  </si>
  <si>
    <t>MC008</t>
  </si>
  <si>
    <t>Costs associated with the dissemination of grant award activity and performance information through publications and printed materials.</t>
  </si>
  <si>
    <t>Food Commodities</t>
  </si>
  <si>
    <t>MC009</t>
  </si>
  <si>
    <t>Costs related to the purchase of food items for grant award projects.</t>
  </si>
  <si>
    <t>Bonding</t>
  </si>
  <si>
    <t>MC010</t>
  </si>
  <si>
    <t>Costs associated with obtaining assurance against financial loss to oneself or others because of an act or default of the recipient or subrecipient.</t>
  </si>
  <si>
    <t>2 CFR 200.427</t>
  </si>
  <si>
    <t>Postage</t>
  </si>
  <si>
    <t>MC011</t>
  </si>
  <si>
    <t>Costs associated with payment for delivery service that is affixed or imprinted to a mail piece.</t>
  </si>
  <si>
    <t>41 CFR Part 102-192.35</t>
  </si>
  <si>
    <t>MC012</t>
  </si>
  <si>
    <t>Costs associated with the wear and tear, deterioration, or obsolescence of assets.</t>
  </si>
  <si>
    <t>Modified from https://www.irs.gov/publications/p946</t>
  </si>
  <si>
    <t>Conferences</t>
  </si>
  <si>
    <t>CF</t>
  </si>
  <si>
    <t xml:space="preserve">Costs associated with the planning, administration, and attendance of an educational or instructional event that includes an organized exchange of information between presenters and audience. </t>
  </si>
  <si>
    <t>Crafted from 5 CFR 410.404</t>
  </si>
  <si>
    <t>Rental of Facilities</t>
  </si>
  <si>
    <t>CF001</t>
  </si>
  <si>
    <t>Costs associated with leasing space to conduct meetings, workshops, or conferences related to grant award activities.</t>
  </si>
  <si>
    <t>Modified from https://search.usa.gov/search?utf8=%E2%9C%93&amp;affiliate=grants.nih.gov&amp;query=Rental+of+Facilities</t>
  </si>
  <si>
    <t>Speakers’ Fees</t>
  </si>
  <si>
    <t>CF002</t>
  </si>
  <si>
    <t>Costs for payments made to individuals for speaking at conferences, workshops, or seminars.</t>
  </si>
  <si>
    <t>Costs of Meals and Refreshments</t>
  </si>
  <si>
    <t>CF003</t>
  </si>
  <si>
    <t>Costs associated with providing food and beverages during events.</t>
  </si>
  <si>
    <t>Local Transportation</t>
  </si>
  <si>
    <t>CF004</t>
  </si>
  <si>
    <t>Costs associated with providing transportation for conference attendees between events.</t>
  </si>
  <si>
    <t>A/V Equipment</t>
  </si>
  <si>
    <t>CF005</t>
  </si>
  <si>
    <t>Costs associated with the rental or purchase of audio/visual equipment necessary for conducting presentations or conferences.</t>
  </si>
  <si>
    <t>Conference Fees</t>
  </si>
  <si>
    <t>CF006</t>
  </si>
  <si>
    <t>Costs for registration fees for attending conferences or workshops that are directly related to the grant award.</t>
  </si>
  <si>
    <t>Modified from https://grants.nih.gov/grants/policy/nihgps/HTML5/section_7/7.9_allowability_of_costs_activities.htm?Highlight=allowable</t>
  </si>
  <si>
    <t>Incidentals</t>
  </si>
  <si>
    <t>CF007</t>
  </si>
  <si>
    <t>Costs associated with fees and tips for staff supporting the event.</t>
  </si>
  <si>
    <t>Modified from https://www.gsa.gov/travel/plan-a-trip/per-diem-rates/faqs#13</t>
  </si>
  <si>
    <t>Research Related Expenses</t>
  </si>
  <si>
    <t>RX</t>
  </si>
  <si>
    <t>Costs and expenses related to activities required to carry out basic, applied, and advanced research.</t>
  </si>
  <si>
    <t>Crafted from 2 CFR 1108.335</t>
  </si>
  <si>
    <t>Alcoholic Beverages</t>
  </si>
  <si>
    <t>RX001</t>
  </si>
  <si>
    <t>Costs associated with the purchase of any beverage in liquid form which contains not less than one-half of one percent of alcohol by volume and is intended for human consumption.</t>
  </si>
  <si>
    <t>27 U.S. Code § 214</t>
  </si>
  <si>
    <t>Alteration and Renovations</t>
  </si>
  <si>
    <t>RX002</t>
  </si>
  <si>
    <t>Costs for modifying, remodeling, improvement, expansion or repair of, or completion of shell space in an existing building (whether for storage or for human occupancy), necessary to make the building suitable for use for the purposes of a research project.</t>
  </si>
  <si>
    <t>Modified from https://grants.nih.gov/grants/policy/nihgps/HTML5/section_1/1.2_definition_of_terms.htm?</t>
  </si>
  <si>
    <t>Animals, Animal Welfare</t>
  </si>
  <si>
    <t>RX003</t>
  </si>
  <si>
    <t>Costs associated with the care and use of animals in research, including compliance with animal welfare regulations.</t>
  </si>
  <si>
    <t>Modified from https://olaw.nih.gov/policies-laws/21st-century-cures-act</t>
  </si>
  <si>
    <t>Audiovisual Activities</t>
  </si>
  <si>
    <t>RX004</t>
  </si>
  <si>
    <t>Costs related to the production and use of audiovisual materials for research dissemination.</t>
  </si>
  <si>
    <t>Modified from https://grants.nih.gov/grants/policy/nihgps/HTML5/section_7/7.9_allowability_of_costs_activities.htm?Highlight=audiovisual</t>
  </si>
  <si>
    <t>Books and Journals</t>
  </si>
  <si>
    <t>RX005</t>
  </si>
  <si>
    <t>Costs for purchasing books, journals, and other publications necessary for the research or project activities.</t>
  </si>
  <si>
    <t>Modified from https://search.usa.gov/search?utf8=%E2%9C%93&amp;affiliate=grants.nih.gov&amp;query=Books+and+Journals</t>
  </si>
  <si>
    <t>Building Acquisition</t>
  </si>
  <si>
    <t>RX006</t>
  </si>
  <si>
    <t>Costs associated with the purchase or lease of buildings or land for project purposes.</t>
  </si>
  <si>
    <t>Modified from https://www.acquisition.gov/far/2.101#:~:text=Acquisition%20means%20the%20acquiring%20by,strategy%20for%20managing%20the%20acquisition.</t>
  </si>
  <si>
    <t>Capital Expenditures</t>
  </si>
  <si>
    <t>RX007</t>
  </si>
  <si>
    <t>Costs to acquire capital assets or expenditures to make additions, improvements, modifications, replacements, rearrangements, reinstallations, renovations, or alterations to capital assets that materially increase their value or useful life.</t>
  </si>
  <si>
    <t>2 CFR Part 200.1</t>
  </si>
  <si>
    <t>Communications</t>
  </si>
  <si>
    <t>RX008</t>
  </si>
  <si>
    <t xml:space="preserve">Costs related to telephone, internet, and other communication services necessary for the conduct of research. </t>
  </si>
  <si>
    <t>Modified from https://grants.nih.gov/grants/policy/nihgps/HTML5/section_7/7.9_allowability_of_costs_activities.htm?Highlight=communications</t>
  </si>
  <si>
    <t>Consortium Agreements</t>
  </si>
  <si>
    <t>RX009</t>
  </si>
  <si>
    <t xml:space="preserve">Costs for establishing agreements in which the recipient collaborates with one or more other organizations in carrying out the research. </t>
  </si>
  <si>
    <t>Modified from https://grants.nih.gov/grants/policy/nihgps/HTML5/section_15/15.1_general.htm</t>
  </si>
  <si>
    <t>Customs and Import Duties</t>
  </si>
  <si>
    <t>RX010</t>
  </si>
  <si>
    <t xml:space="preserve">Costs for taxes and tariffs imposed on goods when transported across international borders. </t>
  </si>
  <si>
    <t>Modified from https://www.cbp.gov/travel/international-visitors/know-before-you-visit/customs-duty-information</t>
  </si>
  <si>
    <t>Donor Costs</t>
  </si>
  <si>
    <t>RX011</t>
  </si>
  <si>
    <t>Costs related to the recruitment, screening, and compensation of donors in research studies,</t>
  </si>
  <si>
    <t>Modified from https://grants.nih.gov/grants/policy/nihgps/index.htm</t>
  </si>
  <si>
    <t>Drugs</t>
  </si>
  <si>
    <t>RX012</t>
  </si>
  <si>
    <t>Costs for obtaining substances used in research that are intended for use in the diagnosis, cure, mitigation, treatment, or prevention of disease.</t>
  </si>
  <si>
    <t>Modified from https://www.fda.gov/drugs/drug-approvals-and-databases/drugsfda-glossary-terms#drug</t>
  </si>
  <si>
    <t>RX013</t>
  </si>
  <si>
    <t>Cost for obtaining tangible personal property (including information technology systems) having a useful life of more than one year.</t>
  </si>
  <si>
    <t>Modified from https://grants.nih.gov/grants/policy/nihgps/HTML5/section_1/1.2_definition_of_terms.htm?Highlight=equipment</t>
  </si>
  <si>
    <t>Hazardous Waste Disposal</t>
  </si>
  <si>
    <t>RX014</t>
  </si>
  <si>
    <t xml:space="preserve">Costs associated with the safe and compliant disposal of hazardous waste generated during research activities. </t>
  </si>
  <si>
    <t>Modified from https://www.epa.gov/hw/household-hazardous-waste-hhw</t>
  </si>
  <si>
    <t>Honoraria</t>
  </si>
  <si>
    <t>RX015</t>
  </si>
  <si>
    <t>Costs for payments given in support of professional services for the purpose of conferring distinction or to symbolize respect, esteem, or admiration for which fees are not legally or traditionally required.</t>
  </si>
  <si>
    <t>Modified from https://grants.nih.gov/grants/policy/nihgps/HTML5/section_1/1.2_definition_of_terms.htm?Highlight=honoraria</t>
  </si>
  <si>
    <t>Human Subject Expenses</t>
  </si>
  <si>
    <t>RX016</t>
  </si>
  <si>
    <t>Costs associated with the recruitment, participation, and compensation of human subjects in research studies. </t>
  </si>
  <si>
    <t>Modified from https://grants.nih.gov/policy-and-compliance/policy-topics/human-subjects/research; https://www.ecfr.gov/current/title-45/subtitle-A/subchapter-A/part-46</t>
  </si>
  <si>
    <t xml:space="preserve">Incentive Costs </t>
  </si>
  <si>
    <t>RX017</t>
  </si>
  <si>
    <t xml:space="preserve">Costs incurred to motivate and encourage participation in research studies that are reasonable and necessary for the conduct of the research. </t>
  </si>
  <si>
    <t>Modified from https://grants.nih.gov/grants/policy/nihgps/HTML5/section_7/7.9_allowability_of_costs_activities.htm?Highlight=incentive#Incentive_Costs</t>
  </si>
  <si>
    <t>Institutional Animal Care and Use Committee (IACUC)</t>
  </si>
  <si>
    <t>RX018</t>
  </si>
  <si>
    <t>Costs associated with the operation of an IACUC, which oversees and evaluates all aspects of an institution's animal care and use program. These costs are necessary for compliance with federal regulations on animal research.</t>
  </si>
  <si>
    <t>Modified from https://new.nsf.gov/policies/pappg/24-1/ch-2-proposal-preparation#ch2E4</t>
  </si>
  <si>
    <t>Institutional Review Board (IRB) costs</t>
  </si>
  <si>
    <t>RX019</t>
  </si>
  <si>
    <t>Costs related to the operation of an IRB, which reviews and approves research involving human subjects to ensure ethical standards are met.</t>
  </si>
  <si>
    <t xml:space="preserve">Modified from https://www.hhs.gov/ohrp/education-and-outreach/human-research-protection-training/index.html </t>
  </si>
  <si>
    <t>Intellectual Property</t>
  </si>
  <si>
    <t>RX020</t>
  </si>
  <si>
    <t>Costs related to securing patents and copyrights for inventions and discoveries made during research.</t>
  </si>
  <si>
    <t>Modified from 2 CFR 200.448</t>
  </si>
  <si>
    <t xml:space="preserve">Laboratory Directed Research and Development </t>
  </si>
  <si>
    <t>RX021</t>
  </si>
  <si>
    <t xml:space="preserve">Costs associated with research and development activities conducted at federal laboratories that are directed by the laboratory itself, rather than by external sponsors. </t>
  </si>
  <si>
    <t>Modified from https://science.osti.gov/lp/Laboratory-Directed-Research-and-Development/Frequently-Asked-Questions</t>
  </si>
  <si>
    <t>Legal Services</t>
  </si>
  <si>
    <t>RX022</t>
  </si>
  <si>
    <t>Costs incurred for advice, counsel, or assistance involving law-related matters necessary for the administration of research activities.</t>
  </si>
  <si>
    <t>Library Services</t>
  </si>
  <si>
    <t>RX023</t>
  </si>
  <si>
    <t>Costs associated with accessing and utilizing library resources for research.</t>
  </si>
  <si>
    <t>Modified from https://grants.nih.gov/grants/policy/nihgps/HTML5/search.htm?q=Library%20services</t>
  </si>
  <si>
    <t>Meals</t>
  </si>
  <si>
    <t>RX024</t>
  </si>
  <si>
    <t xml:space="preserve">Costs for meals consumed as part of a conference or meeting that is directly related to the objectives of the research. </t>
  </si>
  <si>
    <t>Modified from https://www.gsa.gov/travel/plan-book/per-diem-rates</t>
  </si>
  <si>
    <t>Medical liability insurance</t>
  </si>
  <si>
    <t>RX025</t>
  </si>
  <si>
    <t xml:space="preserve">Insurance costs required to cover liabilities arising from medical research or clinical activities. </t>
  </si>
  <si>
    <t>Modified from https://grants.nih.gov/grants/policy/nihgps/HTML5/section_19/19.2_definitions.htm</t>
  </si>
  <si>
    <t>Participant Support Costs</t>
  </si>
  <si>
    <t>RX026</t>
  </si>
  <si>
    <t>Direct costs for items such as stipends, travel, and subsistence allowances for participants in conferences or training activities.</t>
  </si>
  <si>
    <t>Modified from https://grants.nih.gov/grants/policy/nihgps/HTML5/section_1/1.2_definition_of_terms.htm</t>
  </si>
  <si>
    <t>Profit or Fee</t>
  </si>
  <si>
    <t>RX027</t>
  </si>
  <si>
    <t>An amount paid to an organization providing goods or services consistent with normal commercial practice</t>
  </si>
  <si>
    <t>Modified from https://grants.nih.gov/grants/policy/nihgps/HTML5/section_1/1.2_definition_of_terms.htm?#fee</t>
  </si>
  <si>
    <t>Registration Fees</t>
  </si>
  <si>
    <t>RX028</t>
  </si>
  <si>
    <t>Costs for attendance at conferences, workshops, or training sessions that are necessary to perform the research.</t>
  </si>
  <si>
    <t>Crafted from https://grants.nih.gov/grants/policy/nihgps/HTML5/section_19/19.2_definitions.htm and
https://new.nsf.gov/policies/pappg</t>
  </si>
  <si>
    <t xml:space="preserve">Research Patient Care Costs </t>
  </si>
  <si>
    <t>RX029</t>
  </si>
  <si>
    <t xml:space="preserve">Costs for the care of patients participating in research studies. </t>
  </si>
  <si>
    <t>Stipends</t>
  </si>
  <si>
    <t>RX030</t>
  </si>
  <si>
    <t>Fixed sums of money paid to individuals involved in research projects to support their living expenses and research-related costs.</t>
  </si>
  <si>
    <t>Modified from https://grants.nih.gov/grants/policy/nihgps/html5/section_11/11.2.10_supplementation_of_stipends__compensation__and_other_income.htm</t>
  </si>
  <si>
    <t>Supplies</t>
  </si>
  <si>
    <t>RX031</t>
  </si>
  <si>
    <t xml:space="preserve">Costs for consumable items used in the conduct of and directly related to the research </t>
  </si>
  <si>
    <t>Trailers and Modular Units</t>
  </si>
  <si>
    <t>RX032</t>
  </si>
  <si>
    <t>Costs for the acquisition, installation, and maintenance of portable structures, trailers and modular units used for research purposes.</t>
  </si>
  <si>
    <t>Trainee Costs, Training Related Expenses</t>
  </si>
  <si>
    <t>RX033</t>
  </si>
  <si>
    <t>Costs associated with training programs, including tuition, fees, books, and travel for trainees.</t>
  </si>
  <si>
    <t>Modified from https://researchtraining.nih.gov/</t>
  </si>
  <si>
    <t>Travel – Research Patients</t>
  </si>
  <si>
    <t>RX034</t>
  </si>
  <si>
    <t>Costs for travel for inpatient and outpatient subjects, volunteers, or donors participating in a research protocol.</t>
  </si>
  <si>
    <t>Modified from https://grants.nih.gov/grants/policy/nihgps/html5/section_19/19.2_definitions.htm?Highlight=Travel%20-%20Research%20Patients</t>
  </si>
  <si>
    <t>Value Added Tax</t>
  </si>
  <si>
    <t>RX035</t>
  </si>
  <si>
    <t xml:space="preserve">Costs for foreign taxes on the value added to goods and services at each stage of production or distribution. </t>
  </si>
  <si>
    <t>Modified from 2 CFR 200.470</t>
  </si>
  <si>
    <t>Administrative Expenses</t>
  </si>
  <si>
    <t>AD</t>
  </si>
  <si>
    <t>AD001</t>
  </si>
  <si>
    <t>Costs for performing general administrative and coordination functions, including, but not limited to, accounting, procurement, personnel management and other activities necessary for general administration of grant award projects.</t>
  </si>
  <si>
    <t>Crafted from 20 CFR § 641.856</t>
  </si>
  <si>
    <t>Program Related Supplies</t>
  </si>
  <si>
    <t>PR</t>
  </si>
  <si>
    <t>PR001</t>
  </si>
  <si>
    <t xml:space="preserve">Costs for general purpose materials other than equipment. </t>
  </si>
  <si>
    <t>Program Management Expenses</t>
  </si>
  <si>
    <t>PM</t>
  </si>
  <si>
    <t>PM001</t>
  </si>
  <si>
    <t>Costs associated with overseeing activities for one or more grant awards to ensure the accomplishment of project and program mission, goals, and objectives.</t>
  </si>
  <si>
    <t>Indirect Costs</t>
  </si>
  <si>
    <t>IC</t>
  </si>
  <si>
    <t>IC001</t>
  </si>
  <si>
    <t>Costs that are shared across multiple projects or goals and can't be easily assigned to just one project or goal.</t>
  </si>
  <si>
    <t>Other</t>
  </si>
  <si>
    <t>ZZ</t>
  </si>
  <si>
    <t>ZZ999</t>
  </si>
  <si>
    <t>Costs that do not fit into predefined uses of assistance.</t>
  </si>
  <si>
    <t>Mission Categories</t>
  </si>
  <si>
    <t>This tab provides the domain values for Mission Categories</t>
  </si>
  <si>
    <t>This section provides a summarized list of the Mission Categories types (domain values) available for agencies to select from. Note that this is meant to be for readability purposes only.</t>
  </si>
  <si>
    <t>This section provides a comprehensive breakdown of the Mission Categories types (domain values) noted in the summarized list and their relationship to the (SDE) Data Element List. This section also provides definitions for each of these types (domain values) and the source for these definitions.</t>
  </si>
  <si>
    <t>Mission Category
Domain Value Name and Code</t>
  </si>
  <si>
    <t>A# - Agricultural</t>
  </si>
  <si>
    <t>AK - Agricultural Resource Conservation and Development</t>
  </si>
  <si>
    <t>AL - Production and Operation</t>
  </si>
  <si>
    <t>AM - Marketing Opportunities</t>
  </si>
  <si>
    <t>AP - Forestry</t>
  </si>
  <si>
    <t>AQ - Agriculture Stabilization and Conservation</t>
  </si>
  <si>
    <t>AR - Sustainable Agricultural Systems</t>
  </si>
  <si>
    <t>B# - Business and Commerce</t>
  </si>
  <si>
    <t>BK - Small Business</t>
  </si>
  <si>
    <t>BL - Economic Development</t>
  </si>
  <si>
    <t>BM - Economic Injury and Natural Disaster</t>
  </si>
  <si>
    <t>BN - Commercial Fisheries</t>
  </si>
  <si>
    <t>BO - Maritime</t>
  </si>
  <si>
    <t>BP - International</t>
  </si>
  <si>
    <t>BS - Minority Business Enterprise</t>
  </si>
  <si>
    <t>C# - Community Development</t>
  </si>
  <si>
    <t>CL - Construction, Renewal and Operations</t>
  </si>
  <si>
    <t>CM - Historical Preservation</t>
  </si>
  <si>
    <t>CN - Rural Community Development</t>
  </si>
  <si>
    <t>CO - Recreation</t>
  </si>
  <si>
    <t>CQ - American Indian or Alaskan Native Reservation</t>
  </si>
  <si>
    <t>CR - Federal Surplus Property</t>
  </si>
  <si>
    <t>CU - Fire Protection</t>
  </si>
  <si>
    <t>D# - Consumer Protection</t>
  </si>
  <si>
    <t>DK - Regulation, Inspection, Enforcement</t>
  </si>
  <si>
    <t>DL - Complaint Investigation</t>
  </si>
  <si>
    <t>E# - Cultural Affairs</t>
  </si>
  <si>
    <t>EK - Promotion of the Arts</t>
  </si>
  <si>
    <t>EL - Promotion of the Humanities</t>
  </si>
  <si>
    <t>F# - Disaster Prevention and Relief</t>
  </si>
  <si>
    <t>FK - Emergency Preparedness</t>
  </si>
  <si>
    <t>FL - Flood Prevention and Control</t>
  </si>
  <si>
    <t>FM - Emergency Health</t>
  </si>
  <si>
    <t>FN - Disaster Relief</t>
  </si>
  <si>
    <t>FO - Civil Defense</t>
  </si>
  <si>
    <t>G# - Education</t>
  </si>
  <si>
    <t>GA - Dental Education</t>
  </si>
  <si>
    <t>GB - Food Nutrition</t>
  </si>
  <si>
    <t>GC - Educational Facilities</t>
  </si>
  <si>
    <t>GD - Elementary and Secondary Education</t>
  </si>
  <si>
    <t>GF - Special Education</t>
  </si>
  <si>
    <t>GG - Health Education</t>
  </si>
  <si>
    <t>GH - Higher Education</t>
  </si>
  <si>
    <t>GI - American Indian or Alaskan Native Education</t>
  </si>
  <si>
    <t>GK - Medical Education</t>
  </si>
  <si>
    <t>GL - Nuclear Education</t>
  </si>
  <si>
    <t>GM - Nursing Education</t>
  </si>
  <si>
    <t>GO - General and Special Interest Organizations</t>
  </si>
  <si>
    <t>GS - STEM Education</t>
  </si>
  <si>
    <t>GU - Law Enforcement Education</t>
  </si>
  <si>
    <t>GV - Teacher Education</t>
  </si>
  <si>
    <t>GW - Vocational Education</t>
  </si>
  <si>
    <t>GX - Work Education</t>
  </si>
  <si>
    <t>GY - Energy Education</t>
  </si>
  <si>
    <t>GZ - Environmental Quality Education</t>
  </si>
  <si>
    <t>H# - Employment and Labor</t>
  </si>
  <si>
    <t>HN - Federal Employment</t>
  </si>
  <si>
    <t>HP - Equal Employment Opportunity</t>
  </si>
  <si>
    <t>HQ - Unemployment</t>
  </si>
  <si>
    <t>HR - State and Local Government Employment</t>
  </si>
  <si>
    <t>HT - Labor Management</t>
  </si>
  <si>
    <t>HV - Labor Standards</t>
  </si>
  <si>
    <t>HW - Labor Market Activity</t>
  </si>
  <si>
    <t>I# - Energy</t>
  </si>
  <si>
    <t>IK - Conservation</t>
  </si>
  <si>
    <t>IQ - Sustainability</t>
  </si>
  <si>
    <t>IR - Alternative Energy Sources</t>
  </si>
  <si>
    <t>IS - Atomic and Nuclear</t>
  </si>
  <si>
    <t>J# - Environmental Quality</t>
  </si>
  <si>
    <t>JK - Water Pollution Control</t>
  </si>
  <si>
    <t>JL - Air Pollution Control</t>
  </si>
  <si>
    <t>JM - Solid Waste Management</t>
  </si>
  <si>
    <t>JN - Pesticides Control</t>
  </si>
  <si>
    <t>JO - Radiation Control</t>
  </si>
  <si>
    <t>K# - Food and Nutrition</t>
  </si>
  <si>
    <t>KK - Food and Nutrition for Children</t>
  </si>
  <si>
    <t>KL - Food and Nutrition for Individual and Families</t>
  </si>
  <si>
    <t>KM - Food Safety and Inspection</t>
  </si>
  <si>
    <t>KO - Food Supply Chain</t>
  </si>
  <si>
    <t>KP - Food Security</t>
  </si>
  <si>
    <t>L# - Health</t>
  </si>
  <si>
    <t>LA - Alcoholism and Drug Abuse</t>
  </si>
  <si>
    <t>LE - Communicable Diseases</t>
  </si>
  <si>
    <t>LI - General Health and Medical</t>
  </si>
  <si>
    <t>LL - American Indian or Alaskan Native Health</t>
  </si>
  <si>
    <t>LN - Maternity, Infants, Children</t>
  </si>
  <si>
    <t>LO - Mental Health</t>
  </si>
  <si>
    <t>LP - Occupational Safety and Health</t>
  </si>
  <si>
    <t>LQ - Physical Fitness</t>
  </si>
  <si>
    <t>LR - Prevention and Control (includes Suicide Prevention)</t>
  </si>
  <si>
    <t>LU - Veterans Health</t>
  </si>
  <si>
    <t>LV - Drug and Medical Device Safety</t>
  </si>
  <si>
    <t>LW - Health Supply Chain</t>
  </si>
  <si>
    <t>LX - Mine Safety and Health</t>
  </si>
  <si>
    <t>M# - Housing</t>
  </si>
  <si>
    <t>MK - Property and Mortgage Insurance</t>
  </si>
  <si>
    <t>ML - Homebuying, Homeownership</t>
  </si>
  <si>
    <t>MM - Home Improvement</t>
  </si>
  <si>
    <t>MN - Cooperatives, Rental</t>
  </si>
  <si>
    <t>MO - Rural Housing</t>
  </si>
  <si>
    <t>MP - Multifamily</t>
  </si>
  <si>
    <t>MQ - Experimental and Development Projects</t>
  </si>
  <si>
    <t>MR - American Indian or Alaskan Native Housing</t>
  </si>
  <si>
    <t>MS - Construction Rehabilitation</t>
  </si>
  <si>
    <t>N# - Income Security and Social Services</t>
  </si>
  <si>
    <t>NA - Disabled and Handicapped Services</t>
  </si>
  <si>
    <t>NB - Disabled Veterans Services</t>
  </si>
  <si>
    <t>NC - Emergency and Crisis Assistance</t>
  </si>
  <si>
    <t>ND - Families and Child Welfare Services</t>
  </si>
  <si>
    <t>NE - American Indian or Alaskan Native Services</t>
  </si>
  <si>
    <t>NH - Nutrition Services</t>
  </si>
  <si>
    <t>NI - Old Age Assistance</t>
  </si>
  <si>
    <t>NJ - Homelessness Prevention</t>
  </si>
  <si>
    <t>NK - Public Assistance</t>
  </si>
  <si>
    <t>NL - Refugees, Alien Services</t>
  </si>
  <si>
    <t>NN - Social Security and Insurance</t>
  </si>
  <si>
    <t>NO - Specialized Family and Child Welfare Services</t>
  </si>
  <si>
    <t>NR - Veterans Services</t>
  </si>
  <si>
    <t>TBD - Veterans Homelessness Prevention</t>
  </si>
  <si>
    <t>NS - Youth Services</t>
  </si>
  <si>
    <t>NT - Adult Services</t>
  </si>
  <si>
    <t>O# - Information and Statistics</t>
  </si>
  <si>
    <t>OK - Census Data</t>
  </si>
  <si>
    <t>OL - General Collection and Communication of Statistical Data</t>
  </si>
  <si>
    <t>OM - Libraries, Clearinghouses, Archives</t>
  </si>
  <si>
    <t>ON - Library of Congress</t>
  </si>
  <si>
    <t>OO - Employment Statistics</t>
  </si>
  <si>
    <t>OP - Business and Commerce Statistics</t>
  </si>
  <si>
    <t>P# - Law, Justice, and Legal Services</t>
  </si>
  <si>
    <t>PJ - Law Enforcement - Alcoholism, Drug Abuse and Mental Health</t>
  </si>
  <si>
    <t>PM - Law Enforcement - Narcotics and Dangerous Drugs</t>
  </si>
  <si>
    <t>PN - Law Enforcement - Crime Analysis and Data</t>
  </si>
  <si>
    <t>PO - Legal Services - Other</t>
  </si>
  <si>
    <t>PP - Legal Services - Employment Rights</t>
  </si>
  <si>
    <t>PQ - Legal Services - Labor Management</t>
  </si>
  <si>
    <t>PR - Legal Services - Housing Rights</t>
  </si>
  <si>
    <t>PS - Legal Services - Claims Against Foreign Government</t>
  </si>
  <si>
    <t>TBD - Legal Services for Veterans</t>
  </si>
  <si>
    <t>TBD - Crime Prevention</t>
  </si>
  <si>
    <t>TBD - Victim Services</t>
  </si>
  <si>
    <t>PT - Intelligence</t>
  </si>
  <si>
    <t>Q# - Natural Resources</t>
  </si>
  <si>
    <t>QK - Minerals</t>
  </si>
  <si>
    <t>QL - Water Conservation</t>
  </si>
  <si>
    <t>QM - Community Water Supply</t>
  </si>
  <si>
    <t>QN - Community Sewage Treatment</t>
  </si>
  <si>
    <t>QO - Fish and Wildlife Preservation</t>
  </si>
  <si>
    <t>QP - Land and Forest Conservation</t>
  </si>
  <si>
    <t>QQ - Recreation</t>
  </si>
  <si>
    <t>S# - Science and Technology</t>
  </si>
  <si>
    <t>SN - Earth and Environment</t>
  </si>
  <si>
    <t>SO - Astronomy and Space</t>
  </si>
  <si>
    <t>TBD - Material Science</t>
  </si>
  <si>
    <t>TBD - Social Sciences</t>
  </si>
  <si>
    <t>SP - Physics</t>
  </si>
  <si>
    <t>SQ - Biology</t>
  </si>
  <si>
    <t>SR - Chemistry</t>
  </si>
  <si>
    <t>SS - Computing</t>
  </si>
  <si>
    <t>TBD - Capacity Building/Cybersecurity</t>
  </si>
  <si>
    <t>TBD - Research and Development</t>
  </si>
  <si>
    <t>ST - Engineering</t>
  </si>
  <si>
    <t>SU - Mathematics</t>
  </si>
  <si>
    <t>T# - Transportation</t>
  </si>
  <si>
    <t>TK - Urban Mass Transit</t>
  </si>
  <si>
    <t>TL - Highways, Public Roads, and Bridges</t>
  </si>
  <si>
    <t>TM - Rail Transportation</t>
  </si>
  <si>
    <t>TN - Air Transportation</t>
  </si>
  <si>
    <t>TO - Water Navigation</t>
  </si>
  <si>
    <t>Mission Categories (Level 2)</t>
  </si>
  <si>
    <t xml:space="preserve">FinancialAssistanceMissionSubcategoryCode </t>
  </si>
  <si>
    <t>A#</t>
  </si>
  <si>
    <t>Agriculture</t>
  </si>
  <si>
    <t>Farming in all its branches, including the cultivation and tillage of the soil, dairying, the production, cultivation, growing, and harvesting of any agricultural or horticultural commodities, the raising of livestock, bees, fur-bearing animals, or poultry, and any practices (including any forestry or lumbering operations) performed by a farmer or on a farm as an incident to or in conjunction with such farming operations, including preparation for market, delivery to storage or to market or to carriers for transportation to market.</t>
  </si>
  <si>
    <t>Crafted from
• 29 CFR § 780.103: “Agriculture” as defined by the Act</t>
  </si>
  <si>
    <t>AK</t>
  </si>
  <si>
    <t>Agricultural Resource Conservation and Development</t>
  </si>
  <si>
    <t>Conservation and development of agricultural resources, including soil, water, and related natural resources, to enhance agricultural productivity and sustainability, promote sustainable agricultural practices, water quality, wildlife habitat, recreation and rural development.</t>
  </si>
  <si>
    <t>Crafted from
• 16 U.S.C. § 2001 et seq.: Soil and Water Resources Conservation Act
• 7 CFR Parts 610-699: Natural Resources Conservation Service (NRCS) Regulations</t>
  </si>
  <si>
    <t>AL</t>
  </si>
  <si>
    <t>Production and Operation</t>
  </si>
  <si>
    <t>Activities related to the production and operation of agricultural enterprises, including crop and livestock production and harvesting of agricultural or horticultural commodities. </t>
  </si>
  <si>
    <t>Crafted from
• 7 U.S.C. § 1621 et seq.: Agricultural Marketing Act
• 7 CFR Parts 1-500: USDA Regulations</t>
  </si>
  <si>
    <t>AM</t>
  </si>
  <si>
    <t>Marketing Opportunities</t>
  </si>
  <si>
    <t>Efforts to create domestic and international marketing opportunities for U.S. producers of food, fiber, and specialty crops.</t>
  </si>
  <si>
    <t>Crafted from
• https://www.ams.usda.gov/ 
• 7 U.S.C. § 1621 et seq.: Agricultural Marketing Act
• 7 CFR Parts 900-999: Agricultural Marketing Service (AMS) Regulations</t>
  </si>
  <si>
    <t>AP</t>
  </si>
  <si>
    <t>Forestry</t>
  </si>
  <si>
    <t>Management, conservation, and sustainable use and development of forest and woodland resources, including timber production, wildlife habitat, and recreation.</t>
  </si>
  <si>
    <t>Crafted from
• 16 U.S.C. § 1600 et seq.: National Forest Management Act
• 36 CFR Parts 200-299: Forest Service Regulations</t>
  </si>
  <si>
    <t>AQ</t>
  </si>
  <si>
    <t>Agriculture Stabilization and Conservation</t>
  </si>
  <si>
    <t>Stabilization of agricultural markets and conservation of agricultural and natural resources to ensure a stable food supply, protect natural resources, and support the economic viability of farming communities.</t>
  </si>
  <si>
    <t>Crafted from
• 7 U.S.C. § 601 et seq.: Agricultural Adjustment Act
• 7 CFR Parts 700-799: Farm Service Agency (FSA) Regulations</t>
  </si>
  <si>
    <t>AR</t>
  </si>
  <si>
    <t>Sustainable Agricultural Systems</t>
  </si>
  <si>
    <t>Agricultural innovation that promotes sustainable agriculture, balancing productivity with environmental stewardship, profitability, and quality of life for farmers, ranchers and their communities.</t>
  </si>
  <si>
    <t>Crafted from
• 7 U.S.C. § 3101 et seq.: Food, Agriculture, Conservation, and Trade Act
• 7 CFR Parts 3400-3499: Sustainable Agriculture Research and Education (SARE) Program</t>
  </si>
  <si>
    <t>B#</t>
  </si>
  <si>
    <t>Business and Commerce</t>
  </si>
  <si>
    <t>Exchanging, buying, or selling of things having economic value between two or more entities, for example goods, services, and money.  Commerce is often done on a large scale, typically between individuals, businesses, or nations.</t>
  </si>
  <si>
    <t>Crafted from
• 15 U.S.C. §1127</t>
  </si>
  <si>
    <t>BK</t>
  </si>
  <si>
    <t>Small Business</t>
  </si>
  <si>
    <t>An independently owned and operated company  that meets specific size standards, often eligible for federal support and resources to promote growth and development.</t>
  </si>
  <si>
    <t>Crafted from
• 15 U.S.C. § 631 et seq.: Small Business Act
• 13 CFR Parts 100-199: Small Business Administration (SBA) Regulations</t>
  </si>
  <si>
    <t>BL</t>
  </si>
  <si>
    <t>Economic Development</t>
  </si>
  <si>
    <t>Creating the conditions for economic growth and improved quality of life by expanding the capacity of individuals, businesses, and communities to maximize the use of their talents and skills to support innovation, job creation, and private investment.</t>
  </si>
  <si>
    <t>Crafted from
• Economic Development Glossary | U.S. Economic Development Administration</t>
  </si>
  <si>
    <t>BM</t>
  </si>
  <si>
    <t>Economic Injury and Natural Disaster</t>
  </si>
  <si>
    <t>Financial harm caused to businesses and communities due to natural disasters or other economic disruptions.</t>
  </si>
  <si>
    <t>Crafted from
• 42 U.S.C. § 5121 et seq.: Robert T. Stafford Disaster Relief and Emergency Assistance Act
• 13 CFR Part 123: Disaster Loan Program</t>
  </si>
  <si>
    <t>BN</t>
  </si>
  <si>
    <t>Commercial Fisheries</t>
  </si>
  <si>
    <t>The industry and activities related to harvesting of fish and seafood for commercial purposes, including management and conservation of fishery resources.</t>
  </si>
  <si>
    <t>Crafted from
• 16 U.S.C. § 1801 et seq.: Magnuson-Stevens Fishery Conservation and Management Act
• 50 CFR Parts 600-699: National Marine Fisheries Service (NMFS) Regulations</t>
  </si>
  <si>
    <t>BO</t>
  </si>
  <si>
    <t>Maritime</t>
  </si>
  <si>
    <t>Activities pertaining to commerce, navigation, shipping, and the management of marine resources and activities.</t>
  </si>
  <si>
    <t>Crafted from
• 46 U.S.C. § 50101 et seq.: Merchant Marine Act
• 46 CFR Parts 200-399: Maritime Administration (MARAD) Regulations</t>
  </si>
  <si>
    <t>BP</t>
  </si>
  <si>
    <t>International</t>
  </si>
  <si>
    <t>Business that takes place outside the border between two countries, including activities and policies related to international trade, relations, and cooperation.</t>
  </si>
  <si>
    <t>Crafted from
• 19 U.S.C. § 2101 et seq.: Trade Act of 1974
• 15 CFR Parts 300-399: International Trade Administration (ITA) Regulations</t>
  </si>
  <si>
    <t>BS</t>
  </si>
  <si>
    <t>Minority Business Enterprise</t>
  </si>
  <si>
    <t>A for-profit business that is at least 51% owned, managed, and controlled by a member(s) of a qualified minority group.  To be considered a member of a qualified minority group, a person must be a United States citizen who is Asian-Indian, Asian-Pacific, Black, Hispanic, or American Indian or Alaskan Native. Ownership by qualified minority individuals means the business is at least 51% owned by such individuals or, in the case of a publicly owned business, at least 51% of the stock is owned by one or more such individuals.</t>
  </si>
  <si>
    <t>Crafted from
• https://nmsdc.org/certifications/definition-of-an-mbe/</t>
  </si>
  <si>
    <t>C#</t>
  </si>
  <si>
    <t>Community Development</t>
  </si>
  <si>
    <t>Activities for building stronger and more resilient communities, including activities that may address needs such as infrastructure, economic development projects, public facilities installation, community centers, housing rehabilitation, public services, clearance/acquisition, microenterprise assistance, code enforcement, homeowner assistance, etc.</t>
  </si>
  <si>
    <t>Crafted from
• https://www.hud.gov/program_offices/comm_planning/communitydevelopment</t>
  </si>
  <si>
    <t>CL</t>
  </si>
  <si>
    <t>Construction, Renewal and Operations</t>
  </si>
  <si>
    <t>Building, maintenance, and management of infrastructure and facilities, renewing existing structures, and managing operational processes.</t>
  </si>
  <si>
    <t>Crafted from
• https://www.asce.org/
• 40 U.S.C. § 101 et seq.: Federal Property and Administrative Services Act
• 48 CFR Chapter 1: Federal Acquisition Regulation (FAR).
• 48 CFR Parts 1-99: Federal Construction Contracting Regulations</t>
  </si>
  <si>
    <t>CM</t>
  </si>
  <si>
    <t>Historical Preservation</t>
  </si>
  <si>
    <t>The protection, conservation, and restoration of buildings, objects, landscapes, or other artifacts of historical significance with the purpose of maintaining the cultural heritage for future generations.</t>
  </si>
  <si>
    <t>Crafted from
• 54 U.S.C. § 300101 et seq.: National Historic Preservation Act
• 36 CFR Parts 60-79: National Park Service (NPS) Regulations</t>
  </si>
  <si>
    <t>Rural Community Development</t>
  </si>
  <si>
    <t>Improving the quality of life and economic well-being, including enhancing infrastructure, access to services, and economic opportunities in rural areas.</t>
  </si>
  <si>
    <t>Crafted from
• 7 U.S.C. § 1921 et seq.: Rural Development Act
• 7 CFR Parts 1900-1999: Rural Development Administration (RDA) Regulations</t>
  </si>
  <si>
    <t>CO</t>
  </si>
  <si>
    <t>Recreation</t>
  </si>
  <si>
    <t>The development and maintenance of recreational facilities and programs for public enjoyment, including the management of recreational areas and activities on public lands.</t>
  </si>
  <si>
    <t>Crafted from
• Land and Water Conservation Fund (LWCF) 
• 54 U.S.C. §§200301: LWCF Act
• https://crsreports.congress.gov/product/pdf/IF/IF12256</t>
  </si>
  <si>
    <t>CQ</t>
  </si>
  <si>
    <t>American Indian or Alaskan Native Reservation</t>
  </si>
  <si>
    <t>Federally recognized areas of land managed by American Indians or Alaskan Natives under the U.S. Bureau of Indian Affairs (BIA) that are designated for the use and occupancy of American Indian or Alaskan Natives and are governed by tribal laws and regulations.</t>
  </si>
  <si>
    <t xml:space="preserve">Crafted from
• 25 U.S.C. § 5101 et seq.: Indian Reorganization Act
• 25 CFR Parts 1-299: Bureau of Indian Affairs (BIA) Regulations </t>
  </si>
  <si>
    <t>CR</t>
  </si>
  <si>
    <t>Federal Surplus Property</t>
  </si>
  <si>
    <t>Excess federal property that is made available for transfer to eligible state and local agencies, nonprofits, and other entities.</t>
  </si>
  <si>
    <t>Crafted from
• 40 U.S.C. § 101 et seq.: Federal Property and Administrative Services Act
• 41 CFR Parts 101-102: General Services Administration (GSA) Regulations</t>
  </si>
  <si>
    <t>CU</t>
  </si>
  <si>
    <t>Fire Protection</t>
  </si>
  <si>
    <t>Activities and systems designed to prevent, detect, and respond to fires, ensuring public safety and property protection.</t>
  </si>
  <si>
    <t>Crafted from
• 15 U.S.C. § 2201 et seq.: Federal Fire Prevention and Control Act
• 44 CFR Parts 1-399: U.S. Fire Administration (USFA) Regulations</t>
  </si>
  <si>
    <t>D#</t>
  </si>
  <si>
    <t>Consumer Protection</t>
  </si>
  <si>
    <t>Activities and regulations designed to safeguard the rights and interests of consumers in the marketplace. It encompasses efforts to prevent unfair, deceptive, and fraudulent business practices, ensuring that consumers are treated fairly and ethically.</t>
  </si>
  <si>
    <t>Crafted from
• https://www.ftc.gov/about-ftc/bureaus-offices/bureau-consumer-protection
• 15 U.S. Code § 57b–1: Civil investigative demands</t>
  </si>
  <si>
    <t>DK</t>
  </si>
  <si>
    <t>Regulation, Inspection, Enforcement</t>
  </si>
  <si>
    <t>Activities to stop unfair, deceptive and fraudulent business practices by developing rules to maintain a fair marketplace, educating consumers and businesses about their rights and responsibilities, conducting investigations to identify companies and people that break the law, and ensuring compliance with laws and standards.</t>
  </si>
  <si>
    <t>Crafted from
• https://www.ftc.gov/about-ftc/bureaus-offices/bureau-consumer-protection</t>
  </si>
  <si>
    <t>DL</t>
  </si>
  <si>
    <t>Complaint Investigation</t>
  </si>
  <si>
    <t>Activities for conducting inquiries of filed complaints for the purpose of ascertaining whether an individual or organization is or has been engaged in any unfair or deceptive acts or practices in or affecting commerce or in any antitrust violations.</t>
  </si>
  <si>
    <t>Crafted from
• 15 U.S. Code § 57b–1: Civil investigative demands</t>
  </si>
  <si>
    <t>E#</t>
  </si>
  <si>
    <t>Cultural Affairs</t>
  </si>
  <si>
    <t>A broad range of activities and initiatives aimed at fostering the creation, appreciation, and preservation of artistic and cultural expressions. Cultural affairs play a vital role in nurturing the creative spirit, preserving cultural heritage, and promoting an inclusive society where the arts and culture are integral to community life and individual identity.</t>
  </si>
  <si>
    <t>EK</t>
  </si>
  <si>
    <t>Promotion of the Arts</t>
  </si>
  <si>
    <t>Support and encouragement of the creation, distribution, and appreciation of artistic works, including funding, education, and public engagement programs.</t>
  </si>
  <si>
    <t>Crafted from
• 20 U.S.C. § 951 et seq.: National Foundation on the Arts and the Humanities Act
• 45 CFR Parts 1150-1159: National Endowment for the Arts (NEA) Regulations</t>
  </si>
  <si>
    <t>EL</t>
  </si>
  <si>
    <t>Promotion of the Humanities</t>
  </si>
  <si>
    <t>Support and advancement of the research, education, and preservation of the diversity of past and present human cultures, ideas, practices, and experiences.</t>
  </si>
  <si>
    <t>Crafted from
• 45 CFR Parts 1171.1: About the National Endowment for the Humanities
• https://www.neh.gov/about#:~:text=According%20to%20the%20legislation%20that,philosophy%3B%20archaeology%3B%20comparative%20religion%3B</t>
  </si>
  <si>
    <t>F#</t>
  </si>
  <si>
    <t>Disaster Prevention and Relief</t>
  </si>
  <si>
    <t>Activities to help people and communities to be more prepared by developing the capabilities needed to prevent, protect against, respond to, recover from, and mitigate against all threats and hazards.</t>
  </si>
  <si>
    <t>Crafted from
• https://www.fema.gov/emergency-managers/national-preparedness</t>
  </si>
  <si>
    <t>FK</t>
  </si>
  <si>
    <t>Emergency Preparedness</t>
  </si>
  <si>
    <t>Activities and planning to prepare for and respond to emergencies and disasters, ensuring public safety, resilience, and recovery.</t>
  </si>
  <si>
    <t>Crafted from
• 42 U.S.C. § 5121 et seq.: Robert T. Stafford Disaster Relief and Emergency Assistance Act
• 44 CFR Parts 1-399: Federal Emergency Management Agency (FEMA) Regulations</t>
  </si>
  <si>
    <t>FL</t>
  </si>
  <si>
    <t>Flood Prevention and Control</t>
  </si>
  <si>
    <t>Strategies and efforts to prevent and control flooding, including infrastructure projects and management practices to mitigate the impact of flooding.</t>
  </si>
  <si>
    <t>Crafted from
• 33 U.S.C. § 701 et seq.: Flood Control Act
• 33 CFR Parts 200-399: U.S. Army Corps of Engineers Regulations</t>
  </si>
  <si>
    <t>FM</t>
  </si>
  <si>
    <t>Emergency Health</t>
  </si>
  <si>
    <t>Health services and support provided during and immediately after emergencies and disasters to prevent and address health crises.</t>
  </si>
  <si>
    <t>Crafted from
• 42 U.S.C. § 201 et seq.: Public Health Service Act
• 42 CFR Parts 70-71: Centers for Disease Control and Prevention (CDC) Regulations</t>
  </si>
  <si>
    <t>FN</t>
  </si>
  <si>
    <t>Disaster Relief</t>
  </si>
  <si>
    <t>Assistance and support provided to communities and individuals affected by natural or man-made disasters to aid in recovery and rebuilding efforts.</t>
  </si>
  <si>
    <t>FO</t>
  </si>
  <si>
    <t>Civil Defense</t>
  </si>
  <si>
    <t>Activities and measures designed to protect civilians and infrastructure during military attacks or other emergencies.</t>
  </si>
  <si>
    <t>Crafted from
• 50 U.S.C. § 2251 et seq.: Civil Defense Act
• 44 CFR Parts 1-399: Federal Emergency Management Agency (FEMA) Regulations
• 6 U.S.C. § 101 et seq.: Homeland Security Act of 2002</t>
  </si>
  <si>
    <t>G#</t>
  </si>
  <si>
    <t>Education</t>
  </si>
  <si>
    <t>Activities and initiatives aimed at developing knowledge, skills, and competencies across various fields and stages of life to serve as a foundation for personal growth, professional development, and societal advancement.</t>
  </si>
  <si>
    <t>GA</t>
  </si>
  <si>
    <t>Dental Education</t>
  </si>
  <si>
    <t>Education and training programs for dental professionals, including dentists, hygienists, and assistants.</t>
  </si>
  <si>
    <t>Crafted from
• 42 U.S.C. § 201 et seq.: Public Health Service Act
• 42 CFR Parts 50-59: Health Resources and Services Administration (HRSA) Regulations</t>
  </si>
  <si>
    <t>GB</t>
  </si>
  <si>
    <t>Food Nutrition</t>
  </si>
  <si>
    <t>Education and information about nutritional quality and dietary needs of individuals and populations.</t>
  </si>
  <si>
    <t>Crafted from
• 7 U.S.C. § 5301 et seq.: National Nutrition Monitoring and Related Research Act
• 7 CFR Parts 210-299: U.S. Department of Agriculture (USDA) Regulations</t>
  </si>
  <si>
    <t>GC</t>
  </si>
  <si>
    <t>Educational Facilities</t>
  </si>
  <si>
    <t>Physical infrastructure and resources necessary for educational institutions, including schools, colleges, and universities.</t>
  </si>
  <si>
    <t>Crafted from
• 20 U.S.C. § 6301 et seq.: Elementary and Secondary Education Act
• 34 CFR Parts 100-299: Department of Education Regulations</t>
  </si>
  <si>
    <t>GD</t>
  </si>
  <si>
    <t>Elementary and Secondary Education</t>
  </si>
  <si>
    <t>Education provided from kindergarten through 12th grade (K-12). </t>
  </si>
  <si>
    <t>GF</t>
  </si>
  <si>
    <t>Special Education</t>
  </si>
  <si>
    <t>Specially designed instruction, at no cost to the parents, to meet the unique needs of a child with a disability, including instruction conducted in the classroom, in the home, in hospitals and institutions, and in other settings; and instruction in physical education.</t>
  </si>
  <si>
    <t>Crafted from
• Individuals with Disabilities Education Act (IDEA) Chapter III Part 300 Subpart A Sec. 300.39 Special education</t>
  </si>
  <si>
    <t>GG</t>
  </si>
  <si>
    <t>Health Education</t>
  </si>
  <si>
    <t>Education related to health and wellness, including physical health, mental health, nutrition, substance abuse prevention, and health literacy.</t>
  </si>
  <si>
    <t>Crafted from
• 42 U.S.C. § 201 et seq.:  Public Health Service Act
• 42 CFR Parts 70-71: Centers for Disease Control and Prevention (CDC) Regulations</t>
  </si>
  <si>
    <t>GH</t>
  </si>
  <si>
    <t>Higher Education</t>
  </si>
  <si>
    <t>Education provided by colleges, universities, and other postsecondary institutions, leading to degrees and certifications.</t>
  </si>
  <si>
    <t>Crafted from
• 20 U.S.C. § 1001 et seq.: Higher Education Act
• 34 CFR Parts 600-699: Department of Education Regulations</t>
  </si>
  <si>
    <t>GI</t>
  </si>
  <si>
    <t>American Indian or Alaskan Native Education</t>
  </si>
  <si>
    <t>Education programs and services specifically designed to meet the needs of American Indian or Alaskan Native students.</t>
  </si>
  <si>
    <t>Crafted from
• 20 U.S.C. § 7401 et seq.: Indian Education Act
• 25 CFR Parts 30-47: Bureau of Indian Education (BIE) Regulations</t>
  </si>
  <si>
    <t>GK</t>
  </si>
  <si>
    <t>Medical Education</t>
  </si>
  <si>
    <t xml:space="preserve">Education and training for individuals pursuing careers in medicine, including medical schools and residency programs. </t>
  </si>
  <si>
    <t>GL</t>
  </si>
  <si>
    <t>Nuclear Education</t>
  </si>
  <si>
    <t>Education and training programs related to nuclear science, technology, and safety.</t>
  </si>
  <si>
    <t>Crafted from
• 42 U.S.C. § 2011 et seq.: Atomic Energy Act
• 10 CFR Parts 1-199: Department of Energy (DOE) Regulations</t>
  </si>
  <si>
    <t>GM</t>
  </si>
  <si>
    <t>Nursing Education</t>
  </si>
  <si>
    <t xml:space="preserve">Education to prepare individuals for careers in nursing, including registered nurses (RNs), licensed practical nurses (LPNs), and advanced practice nurses. </t>
  </si>
  <si>
    <t>GO</t>
  </si>
  <si>
    <t>General and Special Interest Organizations</t>
  </si>
  <si>
    <t>Organizations that serve specific interests or causes, including nonprofits, advocacy groups, and professional associations.</t>
  </si>
  <si>
    <t>Crafted from
• 26 U.S.C. § 501(c):  Internal Revenue Code
• 26 CFR Parts 1-299: Internal Revenue Service (IRS) Regulations</t>
  </si>
  <si>
    <t>GS</t>
  </si>
  <si>
    <t>STEM Education</t>
  </si>
  <si>
    <t>Education and training in the fields of science, technology, engineering, and mathematics  (STEM) to prepare students for careers in these fields.</t>
  </si>
  <si>
    <t>Crafted from
• 42 U.S.C. § 1862p et seq.: America COMPETES Act
• 45 CFR Parts 600-699: National Science Foundation (NSF) Regulations</t>
  </si>
  <si>
    <t>GU</t>
  </si>
  <si>
    <t>Law Enforcement Education</t>
  </si>
  <si>
    <t>Education and training for individuals pursuing careers in law enforcement and criminal justice.</t>
  </si>
  <si>
    <t>Crafted from
• 42 U.S.C. § 3701 et seq.: Omnibus Crime Control and Safe Streets Act
• 28 CFR Parts 0-99: Department of Justice (DOJ) Regulations</t>
  </si>
  <si>
    <t>GV</t>
  </si>
  <si>
    <t>Teacher Education</t>
  </si>
  <si>
    <t>Education and training to prepare individuals for careers in teaching,  including certification, professional development, and continuing education.</t>
  </si>
  <si>
    <t>GW</t>
  </si>
  <si>
    <t>Vocational Education</t>
  </si>
  <si>
    <t>Education and training focused on preparing individuals for specific trades, crafts, and careers.</t>
  </si>
  <si>
    <t>Crafted from
• 20 U.S.C. § 2301 et seq.: Carl D. Perkins Career and Technical Education Act
• 34 CFR Parts 400-499: Department of Education Regulations</t>
  </si>
  <si>
    <t>GX</t>
  </si>
  <si>
    <t>Work Education</t>
  </si>
  <si>
    <t>Education focusing on preparing students for the workforce, including career readiness skills, internships, and apprenticeships.</t>
  </si>
  <si>
    <t>Crafted from
• 29 U.S.C. § 3101 et seq.: Workforce Innovation and Opportunity Act (WIOA)
• 20 CFR Parts 651-699: Department of Labor (DOL) Regulations</t>
  </si>
  <si>
    <t>GY</t>
  </si>
  <si>
    <t>Energy Education</t>
  </si>
  <si>
    <t xml:space="preserve">Education and training programs related to energy production, conservation, technology, and sustainability. </t>
  </si>
  <si>
    <t>Crafted from
• 42 U.S.C. § 13201 et seq.: Energy Policy Act
• 10 CFR Parts 1-199: Department of Energy (DOE) Regulations</t>
  </si>
  <si>
    <t>GZ</t>
  </si>
  <si>
    <t>Environmental Quality Education</t>
  </si>
  <si>
    <t>Education focused on environmental quality, conservation, and sustainability practices.</t>
  </si>
  <si>
    <t>Crafted from
• 20 U.S.C. § 5501 et seq.: National Environmental Education Act
• 40 CFR Parts 1-799: Environmental Protection Agency (EPA) Regulations</t>
  </si>
  <si>
    <t>H#</t>
  </si>
  <si>
    <t>Employment and Labor</t>
  </si>
  <si>
    <t>Activities, policies, and systems designed to manage and regulate the workforce across various sectors, ensuring fair practices, equal opportunities, and the well-being of workers</t>
  </si>
  <si>
    <t>HN</t>
  </si>
  <si>
    <t>Federal Employment</t>
  </si>
  <si>
    <t>Employment within the federal government, including hiring practices, job classifications, and employee benefits.</t>
  </si>
  <si>
    <t>Crafted from
• 5 U.S.C. § 1101 et seq.: Civil Service Reform Act
• 5 CFR Parts 1-1199: Office of Personnel Management (OPM) Regulations</t>
  </si>
  <si>
    <t>HP</t>
  </si>
  <si>
    <t>Equal Employment Opportunity</t>
  </si>
  <si>
    <t>Equal employment opportunities for all individuals, prohibiting discrimination based on race, color, religion, sex (including pregnancy and gender identity), national origin, political affiliation, sexual orientation, marital status, disability, genetic information, age, membership in an employee organization, retaliation, parental status, military service, or other non-merit factor.</t>
  </si>
  <si>
    <t>Crafted from
• 42 U.S.C. § 2000e et seq.: Civil Rights Act of 1964, Title VII
• 29 CFR Parts 1600-1699: Equal Employment Opportunity Commission (EEOC) Regulations
• https://www.dol.gov/agencies/sol/careers/equal-employment-opportunity</t>
  </si>
  <si>
    <t>HQ</t>
  </si>
  <si>
    <t>Unemployment</t>
  </si>
  <si>
    <t>Initiatives serving individuals without a job despite actively seeking employment, and the systems in place to provide financial assistance to unemployed individuals.</t>
  </si>
  <si>
    <t>Crafted from
• 42 U.S.C. § 501 et seq.: Social Security Act
• 20 CFR Parts 601-699: Department of Labor (DOL) Regulations</t>
  </si>
  <si>
    <t>HR</t>
  </si>
  <si>
    <t>State and Local Government Employment</t>
  </si>
  <si>
    <t>Employment within state and local government agencies, including hiring practices, job classifications, and employee benefits.</t>
  </si>
  <si>
    <t>Crafted from
• 42 U.S.C. § 4701 et seq.: Intergovernmental Personnel Act
• 5 CFR Parts 1-1199: Office of Personnel Management (OPM) Regulations</t>
  </si>
  <si>
    <t>HT</t>
  </si>
  <si>
    <t>The relationship and negotiations between employers and employees, including collective bargaining and labor disputes.</t>
  </si>
  <si>
    <t>Crafted from
• 29 U.S.C. § 151 et seq.: National Labor Relations Act
• 29 CFR Parts 101-103: National Labor Relations Board (NLRB) Regulations</t>
  </si>
  <si>
    <t>HV</t>
  </si>
  <si>
    <t>Labor Standards</t>
  </si>
  <si>
    <t>Rules, regulations, and standards governing the conditions, wages, and hours of work.</t>
  </si>
  <si>
    <t>Crafted from
• 29 U.S.C. § 201 et seq.: Fair Labor Standards Act (FLSA)
• 29 CFR Parts 500-899: Department of Labor (DOL) Regulations</t>
  </si>
  <si>
    <t>HW</t>
  </si>
  <si>
    <t>Labor Market Activity</t>
  </si>
  <si>
    <t>The protection and management of natural resources to prevent exploitation, destruction, or neglect.</t>
  </si>
  <si>
    <t>Crafted from
• 29 CFR Parts 0-99: Bureau of Labor Statistics (BLS) Regulations</t>
  </si>
  <si>
    <t>I#</t>
  </si>
  <si>
    <t>Energy</t>
  </si>
  <si>
    <t>Activities, technologies, and policies aimed at producing, distributing, and conserving energy.</t>
  </si>
  <si>
    <t>IK</t>
  </si>
  <si>
    <t>Conservation</t>
  </si>
  <si>
    <t>Standards and procedures to promote energy savings in residential products and commercial and industrial equipment.</t>
  </si>
  <si>
    <t>Crafted from
• 16 U.S.C. § 3801 et seq.: Conservation Programs under the Farm Bill
• 7 CFR Parts 610-699: Natural Resources Conservation Service (NRCS) Regulations</t>
  </si>
  <si>
    <t>IQ</t>
  </si>
  <si>
    <t>Sustainability</t>
  </si>
  <si>
    <t>Practices and policies for creating and maintaining conditions, under which humans and nature can exist in productive harmony, that permit fulfilling the social, economic, and other requirements of present and future generations.</t>
  </si>
  <si>
    <t>Crafted from
• https://www.directives.doe.gov/directives-documents/400-series/0436.1-BOrder-a</t>
  </si>
  <si>
    <t>IR</t>
  </si>
  <si>
    <t>Alternative Energy Sources</t>
  </si>
  <si>
    <t>Energy sources that are alternatives to traditional fossil fuels, including solar, wind, geothermal, and bioenergy.</t>
  </si>
  <si>
    <t>IS</t>
  </si>
  <si>
    <t>Atomic and Nuclear</t>
  </si>
  <si>
    <t>Energy produced through nuclear reactions, including fission and fusion, used for electricity generation and other applications.</t>
  </si>
  <si>
    <t>Crafted from
• 42 U.S.C. § 2011 et seq.: Atomic Energy Act
• 10 CFR Parts 1-199: Nuclear Regulatory Commission (NRC) Regulations</t>
  </si>
  <si>
    <t>J#</t>
  </si>
  <si>
    <t>Environmental Quality</t>
  </si>
  <si>
    <t>Efforts and practices aimed at maintaining and improving the health of natural ecosystems and the well-being of human populations by managing and mitigating environmental pollutants and hazards</t>
  </si>
  <si>
    <t>JK</t>
  </si>
  <si>
    <t>Water Pollution Control</t>
  </si>
  <si>
    <t>Efforts to prevent, reduce, and control the pollution of water bodies to protect water quality and public health.</t>
  </si>
  <si>
    <t>Crafted from
• 33 U.S.C. § 1251 et seq.: Clean Water Act
• 40 CFR Parts 100-149: Environmental Protection Agency (EPA) Regulations</t>
  </si>
  <si>
    <t>JL</t>
  </si>
  <si>
    <t>Air Pollution Control</t>
  </si>
  <si>
    <t>Efforts to prevent, reduce, and control the pollution of air to protect air quality and public health.</t>
  </si>
  <si>
    <t>Crafted from
• 42 U.S.C. § 7401 et seq.: Clean Air Act
• 40 CFR Parts 50-99: Environmental Protection Agency (EPA) Regulations</t>
  </si>
  <si>
    <t>JM</t>
  </si>
  <si>
    <t>Solid Waste Management</t>
  </si>
  <si>
    <t>The systematic administration of activities that provide for the collection, source separation, storage, transportation, transfer, processing, treatment, and disposal of solid waste.</t>
  </si>
  <si>
    <t>Crafted from
• 42 U.S.C. § 6901 et seq.: Resource Conservation and Recovery Act (RCRA)
• 40 CFR Parts 239-282: Environmental Protection Agency (EPA) Regulations</t>
  </si>
  <si>
    <t>JN</t>
  </si>
  <si>
    <t>Pesticides Control</t>
  </si>
  <si>
    <t>The regulation and management of pesticide use to protect human health and the environment.</t>
  </si>
  <si>
    <t>Crafted from
• 7 U.S.C. § 136 et seq.: Federal Insecticide, Fungicide, and Rodenticide Act (FIFRA)
• 40 CFR Parts 150-189: Environmental Protection Agency (EPA) Regulations</t>
  </si>
  <si>
    <t>JO</t>
  </si>
  <si>
    <t>Radiation Control</t>
  </si>
  <si>
    <t xml:space="preserve">The regulation and management of radiation sources and exposure to radiation to protect public health, safety, and the environment. </t>
  </si>
  <si>
    <t>Crafted from
• 42 U.S.C. § 263b et seq.: Radiation Control for Health and Safety Act
• 21 CFR Parts 1000-1050: Food and Drug Administration (FDA) Regulations</t>
  </si>
  <si>
    <t>K#</t>
  </si>
  <si>
    <t>Food and Nutrition</t>
  </si>
  <si>
    <t>Activities and systems aimed at ensuring the availability, safety, and quality of food, as well as promoting healthy dietary practices for individuals and communities</t>
  </si>
  <si>
    <t>KK</t>
  </si>
  <si>
    <t>Food and Nutrition for Children</t>
  </si>
  <si>
    <t>Ensuring children have access to nutritious food necessary for their growth and development by providing balanced meals and nutrition education to support children's health.</t>
  </si>
  <si>
    <t>Crafted from
• 42 U.S.C. § 1751 et seq.: National School Lunch Act
• 7 CFR Parts 210-299: U.S. Department of Agriculture (USDA) Regulations</t>
  </si>
  <si>
    <t>KL</t>
  </si>
  <si>
    <t>Food and Nutrition for Individual and Families</t>
  </si>
  <si>
    <t>Improving access to nutritious food for individuals and families, and ensuring individuals and families have access to sufficient, safe, and nutritious food.</t>
  </si>
  <si>
    <t>Crafted from
• 7 U.S.C. § 2011 et seq.: Supplemental Nutrition Assistance Program (SNAP)
• 7 CFR Parts 271-285: U.S. Department of Agriculture (USDA) Regulations</t>
  </si>
  <si>
    <t>KM</t>
  </si>
  <si>
    <t>Food Safety and Inspection</t>
  </si>
  <si>
    <t>The process of ensuring that food products are safe, wholesome, and correctly labeled and packaged.</t>
  </si>
  <si>
    <t>Crafted from
• 21 U.S.C. § 601 et seq.: Federal Meat Inspection Act
• 9 CFR Parts 300-500: Food Safety and Inspection Service (FSIS) Regulations</t>
  </si>
  <si>
    <t>KO</t>
  </si>
  <si>
    <t>Food Supply Chain</t>
  </si>
  <si>
    <t>The network of processes and systems involved in producing, processing, distributing, and consuming food products.</t>
  </si>
  <si>
    <t>Crafted from
• 7 U.S.C. § 1621 et seq.: Agricultural Marketing Act
• 7 CFR Parts 1-500: U.S. Department of Agriculture (USDA) Regulations</t>
  </si>
  <si>
    <t>KP</t>
  </si>
  <si>
    <t>Food Security</t>
  </si>
  <si>
    <t>Efforts to ensure that all people have access to sufficient, safe, and nutritious food to maintain a healthy and active life.</t>
  </si>
  <si>
    <t>Crafted from
• 22 U.S.C. § 9301 et seq.: Global Food Security Act
• 7 U.S.C. § 2011 et seq.: Food and Nutrition Act of 2008
• 7 CFR Part 271: General Information and Definitions for SNAP</t>
  </si>
  <si>
    <t>L#</t>
  </si>
  <si>
    <t>Health</t>
  </si>
  <si>
    <t>The promotion, maintenance, and restoration of health through a wide range of services, initiatives, and regulatory activities.</t>
  </si>
  <si>
    <t>LA</t>
  </si>
  <si>
    <t>Alcoholism and Drug Abuse</t>
  </si>
  <si>
    <t>Activities aimed at the prevention and treatment of chronic diseases characterized by the compulsive use of alcohol or drugs, leading to significant impairment or distress.</t>
  </si>
  <si>
    <t>Crafted from
• 42 U.S.C. § 4541: Comprehensive Alcohol Abuse and Alcoholism Prevention, Treatment, and Rehabilitation Act of 1970
• 21 U.S.C. § 1101: The Drug Abuse Prevention, Treatment, and Rehabilitation Act
• CFR Title 5 Chapter I Subchapter B Part 792 Subpart A § 792.102
• 42 U.S.C. § 300x et seq.: Substance Abuse Prevention and Treatment Block Grant
• 42 CFR Parts 1-8: Substance Abuse and Mental Health Services Administration (SAMHSA) Regulations</t>
  </si>
  <si>
    <t>LE</t>
  </si>
  <si>
    <t>Communicable Diseases</t>
  </si>
  <si>
    <t>Activities aimed at the prevention and treatment of diseases/illnesses that can be transmitted from one person to another, often through direct contact, airborne particles, or vectors.</t>
  </si>
  <si>
    <t xml:space="preserve">Crafted from
• 42 U.S.C. § 201 et seq.: Public Health Service Act
• 42 CFR Parts 70-71: Centers for Disease Control and Prevention (CDC) Regulations
</t>
  </si>
  <si>
    <t>LI</t>
  </si>
  <si>
    <t>General Health and Medical</t>
  </si>
  <si>
    <t>The overall health and medical services provided to individuals and communities to promote well-being and prevent illness.</t>
  </si>
  <si>
    <t>Crafted from
• 42 U.S.C. § 201 et seq.: Public Health Service Act
• 45 CFR Parts 1-199: Department of Health and Human Services (HHS) Regulations</t>
  </si>
  <si>
    <t>LL</t>
  </si>
  <si>
    <t>American Indian or Alaskan Native Health</t>
  </si>
  <si>
    <t>Health services designed to meet the needs of American Indians and Alaskan Natives.</t>
  </si>
  <si>
    <t>Crafted from
• 25 U.S.C. § 1601 et seq.: Indian Health Care Improvement Act
• 42 CFR Parts 136-137: Indian Health Service (IHS) Regulations</t>
  </si>
  <si>
    <t>LN</t>
  </si>
  <si>
    <t>Maternity, Infants, Children</t>
  </si>
  <si>
    <t>Health services focused on the well-being of pregnant women, mothers, infants, and children.</t>
  </si>
  <si>
    <t>Crafted from
• 42 U.S.C. § 701 et seq.: Maternal and Child Health Services Block Grant
• 42 CFR Parts 50-59: Health Resources and Services Administration (HRSA) Regulations</t>
  </si>
  <si>
    <t>LO</t>
  </si>
  <si>
    <t>Mental Health</t>
  </si>
  <si>
    <t xml:space="preserve">Services addressing mental health conditions and promoting mental health and treating mental health disorders.  </t>
  </si>
  <si>
    <t>Crafted from
• 29 U.S.C. § 1185a: Mental Health Parity and Addiction Equity Act
• 42 CFR Parts 1-8: Substance Abuse and Mental Health Services Administration (SAMHSA) Regulations</t>
  </si>
  <si>
    <t>LP</t>
  </si>
  <si>
    <t>Occupational Safety and Health</t>
  </si>
  <si>
    <t>Activities for establishing standards and practices to ensure the safety and health of workers in the workplace.</t>
  </si>
  <si>
    <t>Crafted from
• 29 U.S.C. § 651 et seq.: Occupational Safety and Health Act (OSHA)
• 29 CFR Parts 1900-1999: Occupational Safety and Health Administration (OSHA) Regulations</t>
  </si>
  <si>
    <t>LQ</t>
  </si>
  <si>
    <t>Physical Fitness</t>
  </si>
  <si>
    <t xml:space="preserve">The promotion of physical activity and exercise to improve health and well-being. </t>
  </si>
  <si>
    <t>LR</t>
  </si>
  <si>
    <r>
      <rPr>
        <sz val="12"/>
        <color rgb="FF000000"/>
        <rFont val="Calibri"/>
        <scheme val="minor"/>
      </rPr>
      <t>Prevention and Control (includes Suicide Prevention)</t>
    </r>
  </si>
  <si>
    <r>
      <rPr>
        <sz val="12"/>
        <color rgb="FF000000"/>
        <rFont val="Calibri"/>
        <scheme val="minor"/>
      </rPr>
      <t>Efforts to prevent and control diseases and health conditions, including suicide prevention.</t>
    </r>
  </si>
  <si>
    <t>LU</t>
  </si>
  <si>
    <t>Veterans Health</t>
  </si>
  <si>
    <t>Health care services provided to military veterans, focusing on their unique health needs and ensuring access to comprehensive medical care.</t>
  </si>
  <si>
    <t>Crafted from
• 38 U.S.C. § 1701 et seq.: Veterans Health Care Act
• 38 CFR Parts 0-99: Department of Veterans Affairs (VA) Regulations</t>
  </si>
  <si>
    <t>LV</t>
  </si>
  <si>
    <t>Drug and Medical Device Safety</t>
  </si>
  <si>
    <t>Regulation and oversight of drugs and medical devices to ensure their safety and efficacy.</t>
  </si>
  <si>
    <t>Crafted from
• Public Law 94-295: Medical Device Regulation Act 1976
• 21 U.S.C. § 301 et seq.: Federal Food, Drug, and Cosmetic Act
• 21 CFR Parts 1-1299: Food and Drug Administration (FDA) Regulations</t>
  </si>
  <si>
    <t>LW</t>
  </si>
  <si>
    <t>Health Supply Chain</t>
  </si>
  <si>
    <t>Management of the supply chain for health-related products and services, and the processes and systems for producing, distributing, and delivering healthcare products and services.</t>
  </si>
  <si>
    <t>Crafted from
• Public Law 113–54: Drug Supply Chain Security Act
• 42 U.S.C. § 201 et seq.: Public Health Service Act
• 45 CFR Parts 1-199: Department of Health and Human Services (HHS) Regulations</t>
  </si>
  <si>
    <t>LX</t>
  </si>
  <si>
    <t>Mine Safety and Health</t>
  </si>
  <si>
    <t>Activities for establishing standards and practices to ensure the safety and health of workers in the mining industry.</t>
  </si>
  <si>
    <t>Crafted from
• 30 U.S.C. § 801 et seq.: Federal Mine Safety and Health Act of 1977
• Public Law 95-164
• 30 U.S.C. § 801 et seq.: Federal Mine Safety and Health Act
• 30 CFR Parts 1-199: Mine Safety and Health Administration (MSHA) Regulations</t>
  </si>
  <si>
    <t>M#</t>
  </si>
  <si>
    <t>Housing</t>
  </si>
  <si>
    <t>Initiatives and services aimed at providing safe, affordable, and sustainable living environments for individuals and communities.</t>
  </si>
  <si>
    <t>MK</t>
  </si>
  <si>
    <t>Property and Mortgage Insurance</t>
  </si>
  <si>
    <t>Insurance products designed to protect lenders and property owners against losses related to property and mortgages.</t>
  </si>
  <si>
    <t>Crafted from
• 12 U.S.C. § 1701 et seq.: National Housing Act
• 24 CFR Parts 200-299: Federal Housing Administration (FHA) Regulations</t>
  </si>
  <si>
    <t>ML</t>
  </si>
  <si>
    <t>Homebuying, Homeownership</t>
  </si>
  <si>
    <t>Programs and initiatives aimed at supporting individuals and families in purchasing and owning homes.</t>
  </si>
  <si>
    <t>Crafted from
• 12 U.S.C. § 1701 et seq.: National Housing Act
• 24 CFR Parts 200-299: Department of Housing and Urban Development (HUD) Regulations</t>
  </si>
  <si>
    <t>MM</t>
  </si>
  <si>
    <t>Home Improvement</t>
  </si>
  <si>
    <t>The renovation, repair, or enhancement of residential properties.</t>
  </si>
  <si>
    <t>Crafted from
• 42 U.S.C. § 5301 et seq.: Housing and Community Development Act
• 24 CFR Parts 200-299: Department of Housing and Urban Development (HUD) Regulations</t>
  </si>
  <si>
    <t>MN</t>
  </si>
  <si>
    <t>Cooperatives, Rental</t>
  </si>
  <si>
    <t>Housing arrangements and programs that support cooperative ownership and rental housing options.</t>
  </si>
  <si>
    <t>Crafted from
• 42 U.S.C. § 1441 et seq.: Housing Act of 1949
• 24 CFR Parts 200-299: Department of Housing and Urban Development (HUD) Regulations</t>
  </si>
  <si>
    <t>MO</t>
  </si>
  <si>
    <t>Rural Housing</t>
  </si>
  <si>
    <t xml:space="preserve">Programs and initiatives aimed at supporting housing development and affordability in rural areas. </t>
  </si>
  <si>
    <t>Crafted from
• 42 U.S.C. § 1441 et seq.: Housing Act of 1949
• 7 CFR Parts 1800-1999: Rural Housing Service (RHS) Regulations</t>
  </si>
  <si>
    <t>MP</t>
  </si>
  <si>
    <t>Multifamily</t>
  </si>
  <si>
    <t>Housing developments and residential buildings that contain multiple separate housing units such as apartment complexes or condominiums. These properties are designed to accommodate several families or individuals within a single building or complex.</t>
  </si>
  <si>
    <t>MQ</t>
  </si>
  <si>
    <t>Experimental and Development Projects</t>
  </si>
  <si>
    <t>Initiatives aimed at testing new housing technologies, designs, or policies to address issues such as housing quality, sustainability and affordability.</t>
  </si>
  <si>
    <t>Crafted from
• 12 U.S.C. § 1701 et seq.: Housing and Urban Development Act of 1968
• 24 CFR Part 570: Community Development Block Grants</t>
  </si>
  <si>
    <t>MR</t>
  </si>
  <si>
    <t>American Indian or Alaskan Native Housing</t>
  </si>
  <si>
    <t xml:space="preserve">Housing programs and initiatives specifically designed to meet the needs of American Indian or Alaskan Native tribes and communities. </t>
  </si>
  <si>
    <t>Crafted from
• 25 U.S.C. § 4101 et seq.: Native American Housing Assistance and Self-Determination Act
• 24 CFR Part 1000: Dept. of Housing and Urban Development</t>
  </si>
  <si>
    <t>MS</t>
  </si>
  <si>
    <t>Construction Rehabilitation</t>
  </si>
  <si>
    <t>The renovation, repair, or improvement of existing buildings to enhance their condition, safety, and functionality. This can include activities such as structural repairs, modernization, and energy efficiency upgrades.</t>
  </si>
  <si>
    <t>Crafted from
• https://search.usa.gov/search?affiliate=housingandurbandevelopment&amp;query=Construction+Rehabilitation</t>
  </si>
  <si>
    <t>N#</t>
  </si>
  <si>
    <t>Income Security and Social Services</t>
  </si>
  <si>
    <t>Initiatives designed to support individuals and communities by addressing economic, social, and health-related needs</t>
  </si>
  <si>
    <t>NA</t>
  </si>
  <si>
    <t>Disabled and Handicapped Services</t>
  </si>
  <si>
    <t>Services designed to support individuals with disabilities, ensuring resources, accessibility, accommodation, and equal opportunities.</t>
  </si>
  <si>
    <t>Crafted from
• 42 U.S.C. § 12101 et seq.: Americans with Disabilities Act (ADA)
• 29 U.S.C. § 701 et seq.: Rehabilitation Act of 1973
• 29 CFR Part 1630: Regulations to Implement the Equal Employment Provisions of the Americans with Disabilities Act</t>
  </si>
  <si>
    <t>NB</t>
  </si>
  <si>
    <t>Disabled Veterans Services</t>
  </si>
  <si>
    <t>Services provided to veterans with disabilities, including healthcare, rehabilitation, and benefits.</t>
  </si>
  <si>
    <t>Crafted from
• 38 U.S.C. § 101 et seq.: Veterans Benefits Act
• 38 CFR Parts 0-99: Department of Veterans Affairs (VA) Regulations</t>
  </si>
  <si>
    <t>NC</t>
  </si>
  <si>
    <t>Emergency and Crisis Assistance</t>
  </si>
  <si>
    <t>Services and support provided during emergencies and crises, including disaster relief, crisis intervention, financial hardship, personal emergencies, or other unexpected events.</t>
  </si>
  <si>
    <t>ND</t>
  </si>
  <si>
    <t>Families and Child Welfare Services</t>
  </si>
  <si>
    <t xml:space="preserve">Services aimed at supporting families and ensuring the welfare of children, including protective services, to promote the economic and social well-being of children, families, and communities. </t>
  </si>
  <si>
    <t xml:space="preserve">Crafted from
• 42 U.S.C. § 5101 et seq.: Child Abuse Prevention and Treatment Act (CAPTA)
• 45 CFR Parts 1355-1357: Administration for Children and Families (ACF) Regulations
</t>
  </si>
  <si>
    <t>NE</t>
  </si>
  <si>
    <t>American Indian or Alaskan Native Services</t>
  </si>
  <si>
    <t>Services provided to American Indian or Alaskan Native tribes and individuals, including healthcare, education, and economic development.</t>
  </si>
  <si>
    <t>Crafted from
• 25 U.S.C. § 5301 et seq.: Indian Self-Determination and Education Assistance Act
• 25 CFR Parts 1-299: Bureau of Indian Affairs (BIA) Regulations</t>
  </si>
  <si>
    <t>NH</t>
  </si>
  <si>
    <t>Nutrition Services</t>
  </si>
  <si>
    <t>Services aimed at ensuring access to adequate nutrition, including food assistance programs and nutritional education.</t>
  </si>
  <si>
    <t>Crafted from
• 42 U.S.C. § 1751 et seq.: National School Lunch Act
• 7 U.S.C. § 2011 et seq.: Supplemental Nutrition Assistance Program (SNAP)</t>
  </si>
  <si>
    <t>NI</t>
  </si>
  <si>
    <t>Old Age Assistance</t>
  </si>
  <si>
    <t>Services and benefits provided to elderly individuals, including income support and healthcare.</t>
  </si>
  <si>
    <t>Crafted from
• 42 U.S.C. § 301 et seq.: Social Security Act
• 42 CFR Parts 400-429: Medicare Program Regulations</t>
  </si>
  <si>
    <t>NJ</t>
  </si>
  <si>
    <t>Homelessness Prevention</t>
  </si>
  <si>
    <t>Services aimed at preventing homelessness and providing support to individuals and families at risk of losing their housing.</t>
  </si>
  <si>
    <t>Crafted from
• 42 U.S.C. § 11301 et seq.: McKinney-Vento Homeless Assistance Act
• 24 CFR Parts 91-599: Department of Housing and Urban Development (HUD) Regulations</t>
  </si>
  <si>
    <t>NK</t>
  </si>
  <si>
    <t>Public Assistance</t>
  </si>
  <si>
    <t>Federal government programs providing financial aid and support to individuals and families in need.</t>
  </si>
  <si>
    <t>Crafted from
• 42 U.S.C. § 601 et seq.: Temporary Assistance for Needy Families (TANF)
• 42 U.S.C. § 1381 et seq.: Supplemental Security Income (SSI)</t>
  </si>
  <si>
    <t>NL</t>
  </si>
  <si>
    <t>Refugees, Alien Services</t>
  </si>
  <si>
    <t>Services provided to refugees and immigrants, including resettlement, legal assistance, and integration support.</t>
  </si>
  <si>
    <t>Crafted from
• 8 U.S.C. § 1521 et seq.: Refugee Act of 1980, 
• 8 CFR Parts 1-499: U.S. Citizenship and Immigration Services (USCIS) Regulations</t>
  </si>
  <si>
    <t>Social Security and Insurance</t>
  </si>
  <si>
    <t>Financial support and insurance provided to individuals for retirement, disability, and survivors benefits.</t>
  </si>
  <si>
    <t>Crafted from
• 42 U.S.C. § 301 et seq.: Social Security Act
• 20 CFR Parts 401-499: Social Security Administration (SSA) Regulations</t>
  </si>
  <si>
    <t>NO</t>
  </si>
  <si>
    <t>Specialized Family and Child Welfare Services</t>
  </si>
  <si>
    <t>Services addressing specific needs and supporting the well-being of children and families within family and child welfare, such as child protection, adoption, foster care, and family reunification.</t>
  </si>
  <si>
    <t>Crafted from
• 42 U.S.C. § 670 et seq.: Adoption and Safe Families Act
• 45 CFR Parts 1355-1357: Administration for Children and Families (ACF) Regulations</t>
  </si>
  <si>
    <t>NR</t>
  </si>
  <si>
    <t>Veterans Services</t>
  </si>
  <si>
    <t>Services and benefits provided to military veterans, including healthcare, education, housing assistance, and employment support.</t>
  </si>
  <si>
    <t>Veterans Homelessness Prevention</t>
  </si>
  <si>
    <t>Programs or services designed to prevent homelessness among veterans by providing housing assistance, case management, legal aid, financial support, or other interventions that address risk factors such as eviction, unemployment, or mental health challenges.</t>
  </si>
  <si>
    <t>Crafted from: 38 U.S.C. § 2022; U.S. Department of Veterans Affairs – Supportive Services for Veteran Families (SSVF); 2 CFR § 200.1 (“Services”)</t>
  </si>
  <si>
    <t>NS</t>
  </si>
  <si>
    <t>Youth Services</t>
  </si>
  <si>
    <t>Services provided to youth that support the development and well-being of young people including education, employment, and health services.</t>
  </si>
  <si>
    <t>Crafted from
• 34 U.S.C. § 11101 et seq.: Juvenile Justice and Delinquency Prevention Act
• 45 CFR Parts 1355-1357: Department of Health and Human Services (HHS) Regulations</t>
  </si>
  <si>
    <t>NT</t>
  </si>
  <si>
    <t>Adult Services</t>
  </si>
  <si>
    <t>Services and resources provided to adults, including employment assistance, education, healthcare, and independent living.</t>
  </si>
  <si>
    <t>O#</t>
  </si>
  <si>
    <t>Information and Statistics</t>
  </si>
  <si>
    <t>The systematic collection, analysis, and dissemination of data across various domains to provide valuable insights and inform public policy and decision-making.</t>
  </si>
  <si>
    <t>OK</t>
  </si>
  <si>
    <t>Census Data</t>
  </si>
  <si>
    <t>Data collected through the decennial census and other surveys to provide demographic, social, and economic information about the U.S. population.</t>
  </si>
  <si>
    <t>Crafted from
• 13 U.S.C. § 1 et seq.: Census Act
• 15 CFR Parts 30-90: U.S. Census Bureau Regulations</t>
  </si>
  <si>
    <t>OL</t>
  </si>
  <si>
    <t>General Collection and Communication of Statistical Data</t>
  </si>
  <si>
    <t>The collection, analysis, and dissemination of data across various domains to inform public policy and decision-making.</t>
  </si>
  <si>
    <t>Crafted from
• 44 U.S.C. § 3501 et seq.: Paperwork Reduction Act
• 5 CFR Parts 1320-1320: Office of Management and Budget (OMB) Regulations</t>
  </si>
  <si>
    <t>OM</t>
  </si>
  <si>
    <t>Libraries, Clearinghouses, Archives</t>
  </si>
  <si>
    <t>Institutions and systems that collect, preserve, and provide access to information and records. Libraries offer public access to books and other resources, clearinghouses disseminate information, and archives preserve historical records.</t>
  </si>
  <si>
    <t>Crafted from
• 20 U.S.C. § 9121 et seq.: Library Services and Technology Act
• 36 CFR Parts 1200-1299: National Archives and Records Administration (NARA) Regulations</t>
  </si>
  <si>
    <t>ON</t>
  </si>
  <si>
    <t>Library of Congress</t>
  </si>
  <si>
    <t>The national library of the United States, serving as a repository of knowledge and providing research services to Congress and the public.</t>
  </si>
  <si>
    <t>Crafted from
• 36 CFR Parts 701-704:  Library of Congress Regulations
• www.loc.gov</t>
  </si>
  <si>
    <t>OO</t>
  </si>
  <si>
    <t>Employment Statistics</t>
  </si>
  <si>
    <t xml:space="preserve">Data collection and analysis related to employment, unemployment, wages, labor markets, and workforce trends. </t>
  </si>
  <si>
    <t>OP</t>
  </si>
  <si>
    <t>Business and Commerce Statistics</t>
  </si>
  <si>
    <t>Data collection and analysis related to business activities, economic performance, trade, and industry trends.</t>
  </si>
  <si>
    <t>Crafted from
• 15 CFR Parts 30-90:  Economic Statistics Administration (ESA) Regulations</t>
  </si>
  <si>
    <t>P#</t>
  </si>
  <si>
    <t>Law, Justice, and Legal Services</t>
  </si>
  <si>
    <t>Activities aimed at maintaining public safety, ensuring justice, and providing legal support across various domains.</t>
  </si>
  <si>
    <t>PJ</t>
  </si>
  <si>
    <t>Law Enforcement - Alcoholism, Drug Abuse and Mental Health</t>
  </si>
  <si>
    <t>Law enforcement activities and programs addressing issues related to substance abuse and mental health.</t>
  </si>
  <si>
    <t>Crafted from
• 21 U.S.C. § 801 et seq.: Controlled Substances Act
• 42 CFR Parts 1-8: Substance Abuse and Mental Health Services Administration (SAMHSA) Regulations</t>
  </si>
  <si>
    <t>Law Enforcement - Narcotics and Dangerous Drugs</t>
  </si>
  <si>
    <t xml:space="preserve">Law enforcement activities addressing issues related to controlled substances, including combating illegal drug trafficking and abuse.  </t>
  </si>
  <si>
    <t>Crafted from
• 21 U.S.C. § 801 et seq.: Controlled Substances Act
• 21 CFR Parts 1300-1399: Drug Enforcement Administration (DEA) Regulations</t>
  </si>
  <si>
    <t>PN</t>
  </si>
  <si>
    <t>Law Enforcement - Crime Analysis and Data</t>
  </si>
  <si>
    <t>The collection, analysis, and dissemination of crime data to support law enforcement public safety efforts.</t>
  </si>
  <si>
    <t>Crafted from
• Uniform Crime Reporting (UCR) Program
• 28 CFR Parts 0-99: Bureau of Justice Statistics (BJS) Regulations</t>
  </si>
  <si>
    <t>PO</t>
  </si>
  <si>
    <t>Legal Services - Other</t>
  </si>
  <si>
    <t>Legal services provided in various areas not specifically categorized, including general legal assistance and representation.</t>
  </si>
  <si>
    <t>Crafted from
• 42 U.S.C. § 2996 et seq.: Legal Services Corporation Act</t>
  </si>
  <si>
    <t>PP</t>
  </si>
  <si>
    <t>Legal Services - Employment Rights</t>
  </si>
  <si>
    <t>Legal services related to the protection and enforcement of employment rights, including  fair employment practices and protecting workers from discrimination and unfair treatment.</t>
  </si>
  <si>
    <t>Crafted from
• 42 U.S.C. § 2000e et seq.: Civil Rights Act of 1964, Title VII
• 29 CFR Parts 1600-1699: Equal Employment Opportunity Commission (EEOC) Regulations</t>
  </si>
  <si>
    <t>PQ</t>
  </si>
  <si>
    <t>Legal Services - Labor Management</t>
  </si>
  <si>
    <t xml:space="preserve">Legal services related to labor-management relations, including collective bargaining and labor disputes. </t>
  </si>
  <si>
    <t>Legal Services - Housing Rights</t>
  </si>
  <si>
    <t>Legal protections and services related to ensuring fair and equitable access to housing. It includes addressing discrimination and ensuring compliance with housing laws.</t>
  </si>
  <si>
    <t>Crafted from
• 42 U.S.C. § 3601 et seq.: Fair Housing Act
• 24 CFR Parts 100-199: Department of Housing and Urban Development (HUD) Regulations</t>
  </si>
  <si>
    <t>PS</t>
  </si>
  <si>
    <t>Legal Services - Claims Against Foreign Government</t>
  </si>
  <si>
    <t>Legal services related to claims and disputes involving foreign governments, including international law and diplomacy.</t>
  </si>
  <si>
    <t>Crafted from
• 28 U.S.C. § 1602 et seq.: Foreign Sovereign Immunities Act</t>
  </si>
  <si>
    <t>Legal Services for Veterans</t>
  </si>
  <si>
    <t>Programs or organizations that provide legal assistance to veterans on civil or administrative matters, including housing, benefits, family law, discharge upgrades, or other issues affecting their rights or well-being. Services may be funded or supported by federal agencies such as VA or DOJ.</t>
  </si>
  <si>
    <t>Crafted from: 38 U.S.C. § 2022A; U.S. Department of Veterans Affairs – Legal Services for Veterans Grant Program; 2 CFR § 200.1 (“Services”)</t>
  </si>
  <si>
    <t>Crime Prevention</t>
  </si>
  <si>
    <t>Law enforcement, prosecution, court, and community-based strategies to prevent and respond effectively to crime</t>
  </si>
  <si>
    <t xml:space="preserve">Crafted from: 34 USC 10101 et seq.: Omnibus Crime Control and Safe Streets Act, 34 U.S.C. 12291 et seq.: Violence Against Women Act, and 34 USC 20101 et seq.: Victims of Crime Act. </t>
  </si>
  <si>
    <t>Victim Services</t>
  </si>
  <si>
    <t>Services provided to victims, including hotlines, legal assistance, victim advocacy, shelter and transitional housing, medical and court accompaniment, crisis intervention, short-term individual and group support services, information and referrals, and other related support services</t>
  </si>
  <si>
    <t xml:space="preserve">Crafted from: 34 USC 12291 et seq.: Violence Against Women Act and 34 USC 20101 et seq.: Victims of Crime Act. </t>
  </si>
  <si>
    <t>PT</t>
  </si>
  <si>
    <t>Intelligence</t>
  </si>
  <si>
    <t>Activities related to the collection, analysis, and dissemination of information for national security and defense purposes.</t>
  </si>
  <si>
    <t>Crafted from
• 50 U.S.C. § 3001 et seq.: National Security Act of 1947
• Intelligence Community Directives (ICDs)</t>
  </si>
  <si>
    <t>Q#</t>
  </si>
  <si>
    <t>Natural Resources</t>
  </si>
  <si>
    <t>Activities to support the sustainable use and conservation of essential resources, balancing economic needs with environmental protection and ensuring the well-being of current and future generations.</t>
  </si>
  <si>
    <t>QK</t>
  </si>
  <si>
    <t>Minerals</t>
  </si>
  <si>
    <t>Naturally occurring substances with a definite chemical composition and physical properties, often extracted for economic use.</t>
  </si>
  <si>
    <t>Crafted from
• 30 U.S.C. § 21a
• 43 CFR Parts 3000-3930: Bureau of Land Management (BLM) Regulations</t>
  </si>
  <si>
    <t>QL</t>
  </si>
  <si>
    <t>Water Conservation</t>
  </si>
  <si>
    <t>Strategies and activities to manage fresh water as a sustainable resource, to protect the water environment, and to meet current and future human demand, including measures to reduce water waste and improve water use efficiency.</t>
  </si>
  <si>
    <t>Crafted from
• 16 U.S.C. § 460l-12
• 40 CFR Parts 100-149: Environmental Protection Agency (EPA) Regulations</t>
  </si>
  <si>
    <t>QM</t>
  </si>
  <si>
    <t>Community Water Supply</t>
  </si>
  <si>
    <t>The infrastructure and systems involved in providing safe and reliable drinking water to a community. It includes the sourcing, treatment, and distribution of water to meet public health standards.</t>
  </si>
  <si>
    <t>Crafted from
• 42 U.S.C. § 300f et seq.: Safe Drinking Water Act (SDWA)
• 40 CFR Parts 141-143: EPA Regulations</t>
  </si>
  <si>
    <t>QN</t>
  </si>
  <si>
    <t>Community Sewage Treatment</t>
  </si>
  <si>
    <t>Systems and processes used to treat and manage wastewater from residential, commercial, and industrial sources to make it safe for discharge into the environment or for reuse.</t>
  </si>
  <si>
    <t>Crafted from
• 33 U.S.C. § 1251 et seq.: Clean Water Act (CWA)
• 40 CFR Parts 401-471: EPA Regulations</t>
  </si>
  <si>
    <t>QO</t>
  </si>
  <si>
    <t>Fish and Wildlife Preservation</t>
  </si>
  <si>
    <t>The conservation and management of fish and wildlife species and their habitats to ensure biodiversity and ecological balance.</t>
  </si>
  <si>
    <t>Crafted from
• 16 U.S.C. § 1531 et seq.: Endangered Species Act (ESA)
• 50 CFR Parts 1-199: U.S. Fish and Wildlife Service (FWS) Regulations</t>
  </si>
  <si>
    <t>QP</t>
  </si>
  <si>
    <t>Land and Forest Conservation</t>
  </si>
  <si>
    <t>The protection and sustainable management land and forest resources to preserve natural ecosystems and biodiversity.</t>
  </si>
  <si>
    <t>Crafted from
• 16 U.S.C. § 1600 et seq.: Forest and Rangeland Renewable Resources Planning Act 
• 16 U.S.C. § 1604: National Forest Management Act</t>
  </si>
  <si>
    <t>QQ</t>
  </si>
  <si>
    <t>Activities and facilities that provide opportunities for leisure, enjoyment, and outdoor experiences, often in natural or public settings; the management of recreational areas and activities on public lands.</t>
  </si>
  <si>
    <t>Crafted from
• 54 U.S.C. § 200301 et seq.: Land and Water Conservation Fund Act
• 36 CFR Parts 1-199: National Park Service (NPS) Regulations</t>
  </si>
  <si>
    <t>S#</t>
  </si>
  <si>
    <t>Science and Technology</t>
  </si>
  <si>
    <t>Activities aimed at exploring, understanding, and applying knowledge across various domains to advance human progress and address complex challenges.</t>
  </si>
  <si>
    <t>SN</t>
  </si>
  <si>
    <t>Earth and Environment</t>
  </si>
  <si>
    <t>The study and management of natural resources, ecosystems, and environmental protection.</t>
  </si>
  <si>
    <t>Crafted from
• 42 U.S.C. § 4321 et seq.: National Environmental Policy Act (NEPA)
• 40 CFR Parts 1-799: Environmental Protection Agency (EPA) regulations</t>
  </si>
  <si>
    <t>SO</t>
  </si>
  <si>
    <t>Astronomy and Space</t>
  </si>
  <si>
    <t>The study of space and celestial bodies and the universe, as well as space exploration and related technologies.</t>
  </si>
  <si>
    <t>Crafted from
• 51 U.S.C. § 20101 et seq.: National Aeronautics and Space Act
• 14 CFR Parts 1200-1299: NASA regulations</t>
  </si>
  <si>
    <t>Material Science</t>
  </si>
  <si>
    <t>Academic and applied disciplines that study human behavior, society, and relationships using systematic methods. Fields include sociology, economics, political science, psychology, anthropology, and related areas.</t>
  </si>
  <si>
    <t>Crafted from: National Science Foundation (NSF) – NCSES Taxonomy; 2 CFR § 200.1 (“Research”); OMB Circular A-11, Schedule C – Research Fields</t>
  </si>
  <si>
    <t>Social Sciences</t>
  </si>
  <si>
    <t>An interdisciplinary field focused on the properties, design, and applications of materials, including metals, polymers, ceramics, semiconductors, and composites, to support innovation in engineering, manufacturing, and technology.</t>
  </si>
  <si>
    <t>Crafted from: National Science Foundation (NSF) – NCSES Field of Degree Classification; Department of Energy – Materials Science Program Overview; 2 CFR § 200.1 (“Scientific research”)</t>
  </si>
  <si>
    <t>SP</t>
  </si>
  <si>
    <t>Physics</t>
  </si>
  <si>
    <t>The study of matter, energy, and the fundamental forces of nature.</t>
  </si>
  <si>
    <t>Crafted from
• 42 U.S.C. § 7139: Department of Energy (DOE) Office of Science</t>
  </si>
  <si>
    <t>SQ</t>
  </si>
  <si>
    <t>Biology</t>
  </si>
  <si>
    <t>The study of living organisms and life processes.</t>
  </si>
  <si>
    <t>Crafted from
• 42 U.S.C. § 281 et seq.: National Institutes of Health (NIH) policies
• 7 CFR Parts 1-500: USDA regulations</t>
  </si>
  <si>
    <t>SR</t>
  </si>
  <si>
    <t>Chemistry</t>
  </si>
  <si>
    <t>The study of substances, their properties, and the reactions that change them into other substances.</t>
  </si>
  <si>
    <t>Crafted from
• 15 U.S.C. § 2601 et seq.: Toxic Substances Control Act (TSCA)
• 40 CFR Parts 700-799: EPA Regulations on Chemicals</t>
  </si>
  <si>
    <t>SS</t>
  </si>
  <si>
    <t>Computing</t>
  </si>
  <si>
    <t>Computer technology, including the development and regulation of software and hardware,  information technology, cybersecurity, and data management systems.</t>
  </si>
  <si>
    <t>Crafted from
• 44 U.S.C. § 3541 et seq.: Federal Information Security Management Act (FISMA)
• National Institute of Standards and Technology (NIST) guidelines</t>
  </si>
  <si>
    <t>Capacity Building/Cybersecurity</t>
  </si>
  <si>
    <t xml:space="preserve">Developing and enhancing the knowledge, skills, resources, infrastructure, and institutional frameworks required to effectively prevent, detect, respond to, and recover from cyber threats. It involves fostering technical expertise, creating robust policies, strengthening institutional frameworks, and promoting collaboration to improve resilience against cyber risks.
</t>
  </si>
  <si>
    <t xml:space="preserve">Crafted from: CISA Cybersecurity Resources
https://www.cisa.gov/cybersecurity; NIST Cybersecurity Framework https://www.nist.gov/cyberframework; 29 U.S. Code § 3002 - Definitions ("Capacity Building")
</t>
  </si>
  <si>
    <t>ST</t>
  </si>
  <si>
    <t>Engineering</t>
  </si>
  <si>
    <t>The application of scientific and mathematical principles to design and build structures, machines, and systems.</t>
  </si>
  <si>
    <t>Crafted from
• 15 U.S.C. § 271 et seq.: National Institute of Standards and Technology (NIST) Act</t>
  </si>
  <si>
    <t>Crafted From: National Science Foundation (NSF) – NCSES Taxonomy; 2 CFR § 200.1 (“Research”); OMB Circular A-11, Schedule C – Research Fields</t>
  </si>
  <si>
    <t>SU</t>
  </si>
  <si>
    <t>Mathematics</t>
  </si>
  <si>
    <t>The use of mathematical theories and techniques in research, education, and policy development used in various applications across different fields.</t>
  </si>
  <si>
    <t>Crafted from
• 42 U.S.C. § 1861 et seq.: National Science Foundation (NSF) Act</t>
  </si>
  <si>
    <t>T#</t>
  </si>
  <si>
    <t>Transportation</t>
  </si>
  <si>
    <t>Activities for providing the infrastructure and services necessary for safe, efficient, sustainable, and equitable movement of people and goods.</t>
  </si>
  <si>
    <t>Crafted from
• Modified from https://www.transportation.gov/about</t>
  </si>
  <si>
    <t>TK</t>
  </si>
  <si>
    <t>Urban Mass Transit</t>
  </si>
  <si>
    <t xml:space="preserve">Public transportation systems within urban areas designed to move large numbers of people efficiently including buses, subways, light rails, and commuter trains. </t>
  </si>
  <si>
    <t>Crafted from
• 49 U.S.C. § 5302 et seq.: Federal Transit Act
• 49 CFR Parts 600-699: Federal Transit Administration (FTA) regulations</t>
  </si>
  <si>
    <t>TL</t>
  </si>
  <si>
    <t>Highways, Public Roads, and Bridges</t>
  </si>
  <si>
    <t>The infrastructure and systems for vehicular travel, including highways, public roads, and bridges, which are essential for national and regional transportation.</t>
  </si>
  <si>
    <t>Crafted from
• 23 U.S.C. § 101 et seq.: Federal-Aid Highway Act
• 23 CFR Parts 1-999: Federal Highway Administration (FHWA) regulations</t>
  </si>
  <si>
    <t>TM</t>
  </si>
  <si>
    <t>Rail Transportation</t>
  </si>
  <si>
    <t>The movement of goods and passengers via railroads, including freight trains and passenger rail services.</t>
  </si>
  <si>
    <t>Crafted from
• 49 U.S.C. § 24101 et seq.: Rail Passenger Service Act
• 49 CFR Parts 200-299: Federal Railroad Administration (FRA) regulations</t>
  </si>
  <si>
    <t>TN</t>
  </si>
  <si>
    <t>Air Transportation</t>
  </si>
  <si>
    <t xml:space="preserve">The movement of passengers and cargo by aircraft, including commercial airlines, cargo carriers, and general aviation, including air traffic management. </t>
  </si>
  <si>
    <t>Crafted from
• 49 U.S.C. § 40102 et seq.: Federal Aviation Act
• 14 CFR Parts 1-199: Federal Aviation Administration (FAA) regulations</t>
  </si>
  <si>
    <t>TO</t>
  </si>
  <si>
    <t>Water Navigation</t>
  </si>
  <si>
    <t>The movement of vessels on navigable waters, including maritime transportation, shipping, and port operations.</t>
  </si>
  <si>
    <t>Crafted from
• 33 U.S.C. § 1222:  Rivers and Harbors Act
• 33 CFR Parts 1-199: U.S. Coast Guard regulations</t>
  </si>
  <si>
    <t>Entity Types</t>
  </si>
  <si>
    <t>This tab provides the domain values for Entity Types</t>
  </si>
  <si>
    <t>This section provides a summarized list of the Entity Types (domain values) available for agencies to select from. Note that this is meant to be for readability purposes only.</t>
  </si>
  <si>
    <t>SDE Crosswalk and Definitions</t>
  </si>
  <si>
    <t>This section provides a comprehensive breakdown of the Entity Types (domain values) noted in the summarized list above and their relationship to the (SDE) Data Element List. This section also provides definitions for each of these types (domain values) and the source for these definitions.</t>
  </si>
  <si>
    <t>Entity Type
Domain Value Name and Code</t>
  </si>
  <si>
    <t>Indication of whether the Domain Value is part of the picklist for an Eligible Award Applicant, Beneficiary, or Both</t>
  </si>
  <si>
    <t>Level 3</t>
  </si>
  <si>
    <t>ET10000 - Unrestricted/Undetermined</t>
  </si>
  <si>
    <t>ET11000 - Unrestricted</t>
  </si>
  <si>
    <t>ET11010 - Unrestricted by Entity Type</t>
  </si>
  <si>
    <t>Award Applicant and Beneficiary</t>
  </si>
  <si>
    <t>ET11020 - Unrestricted by Individual Type</t>
  </si>
  <si>
    <t>ET12000 - Specific Restrictions Determined at NOFO Level</t>
  </si>
  <si>
    <t>ET12010 - Specific Restrictions Determined at NOFO Level</t>
  </si>
  <si>
    <t>Beneficiary</t>
  </si>
  <si>
    <t>ET20000 - U.S. Governmental Entities</t>
  </si>
  <si>
    <t>ET21000 - U.S. Federal Government</t>
  </si>
  <si>
    <t>ET21010 - U.S. Federal Government</t>
  </si>
  <si>
    <t>ET22000 - U.S. State and Territorial Governments</t>
  </si>
  <si>
    <t>ET22010 - U.S. State Government (including the District of Columbia)</t>
  </si>
  <si>
    <t>ET22020 - U.S. Territory (or Possession) Government (including freely-associated states)</t>
  </si>
  <si>
    <t>ET22030 - Department or Agency of a U.S. State Government</t>
  </si>
  <si>
    <t>ET22040 - Department or Agency of a U.S. Territorial Government</t>
  </si>
  <si>
    <t>ET22050 - Interstate Organization</t>
  </si>
  <si>
    <t>ET23000 - Indian/Native American Tribal Governments</t>
  </si>
  <si>
    <t>ET23010 - Federally Recognized Indian/Native American/Alaska Native Tribal Government</t>
  </si>
  <si>
    <t>ET23020 - Indian/Native American/Alaska Native Tribal Government (Other than Federally Recognized)</t>
  </si>
  <si>
    <t>ET23030 - Tribally Designated Housing Authority</t>
  </si>
  <si>
    <t>ET24000 - Local Governments (includes local government within territories)</t>
  </si>
  <si>
    <t>ET24010 - Municipality or Township government (inclusive of cities, towns, boroughs (except in Alaska), and villages)</t>
  </si>
  <si>
    <t>ET24020 - County Government (inclusive of boroughs in Alaska, parishes and other governmental entities with geographic regional control and authority)</t>
  </si>
  <si>
    <t>ET24030 - School District Government</t>
  </si>
  <si>
    <t>ET24040 - School District</t>
  </si>
  <si>
    <t>ET24050 - Other Local Government Consortium, Regional Organization (Intrastate), or Other Local Government Combination</t>
  </si>
  <si>
    <t>ET25000 - Special District Governments</t>
  </si>
  <si>
    <t>ET25010 - Public Housing Authority</t>
  </si>
  <si>
    <t>ET25020 - Planning Commission</t>
  </si>
  <si>
    <t>ET25030 - Airport Authority</t>
  </si>
  <si>
    <t>ET25040 - Port Authority</t>
  </si>
  <si>
    <t>ET25050 - Transit Authority</t>
  </si>
  <si>
    <t>ET25060 - Water Delivery Authority</t>
  </si>
  <si>
    <t>ET25070 - Other Special Disctrict Government</t>
  </si>
  <si>
    <t>ET26000 - Courts (Other than Federal)</t>
  </si>
  <si>
    <t>ET26010 - Local</t>
  </si>
  <si>
    <t>ET26020 - State</t>
  </si>
  <si>
    <t>ET26030 - Territorial</t>
  </si>
  <si>
    <t>ET26040 - Tribal</t>
  </si>
  <si>
    <t>ET30000 - Foreign Entities and International Organizations</t>
  </si>
  <si>
    <t>ET31000 - Foreign Government</t>
  </si>
  <si>
    <t>ET31010 - Foreign Government</t>
  </si>
  <si>
    <t>ET32000 - Foreign Non-Government Entity</t>
  </si>
  <si>
    <r>
      <rPr>
        <sz val="12"/>
        <color rgb="FF000000"/>
        <rFont val="Calibri"/>
        <scheme val="minor"/>
      </rPr>
      <t>ET32010 - Foreign Non-Government Nonprofit  Organization</t>
    </r>
  </si>
  <si>
    <r>
      <rPr>
        <sz val="12"/>
        <color rgb="FF000000"/>
        <rFont val="Calibri"/>
        <scheme val="minor"/>
      </rPr>
      <t>ET32020 - Foreign Non-Government Not-for-Profit Organization</t>
    </r>
  </si>
  <si>
    <r>
      <rPr>
        <sz val="12"/>
        <color rgb="FF000000"/>
        <rFont val="Calibri"/>
        <scheme val="minor"/>
      </rPr>
      <t>ET32030 - Foreign Non-Governmental For-Profit Organization</t>
    </r>
  </si>
  <si>
    <t>ET33000 - International Organization</t>
  </si>
  <si>
    <t xml:space="preserve">ET33010 - International Organization </t>
  </si>
  <si>
    <t>ET40000 - Other U.S. Entities Factors and Structures</t>
  </si>
  <si>
    <t>ET41000 - U.S. Non-Government Organization</t>
  </si>
  <si>
    <t>ET41010 - Nonprofit Organization</t>
  </si>
  <si>
    <t>ET41020 - Not-for-Profit Organization</t>
  </si>
  <si>
    <t>ET41030 - For-Profit Organization</t>
  </si>
  <si>
    <t>ET50000 - Individuals</t>
  </si>
  <si>
    <t>ET51000 - Professional Focus</t>
  </si>
  <si>
    <t>ET51010 - Health Professional</t>
  </si>
  <si>
    <t>ET51020 - Education Professional</t>
  </si>
  <si>
    <t>ET51030 - Scientist/Researcher</t>
  </si>
  <si>
    <t>ET51040 - Artist/Humanist</t>
  </si>
  <si>
    <t>ET51050 - Engineer/Architect</t>
  </si>
  <si>
    <t>ET51060 - Builder/Contractor/Developer</t>
  </si>
  <si>
    <t>ET51070 - Miner</t>
  </si>
  <si>
    <t>ET51080 - Longshore and Harbor Worker</t>
  </si>
  <si>
    <t>ET51090 - Farmer/Rancher/Agriculture Producer</t>
  </si>
  <si>
    <t>ET51100 - Farmworker</t>
  </si>
  <si>
    <t>ET51110 - Industrialist/Business Person</t>
  </si>
  <si>
    <t>ET51120 - Small Business Person</t>
  </si>
  <si>
    <t>ET51130 - Criminal Justice Personnel</t>
  </si>
  <si>
    <t>ET52000 - Age</t>
  </si>
  <si>
    <t>ET52010 - Infant and Toddler (0-3)</t>
  </si>
  <si>
    <t>ET52020 - Young Child (4-9)</t>
  </si>
  <si>
    <t>ET52030 - Pre-Teen (10-12)</t>
  </si>
  <si>
    <t>ET52040 - Teen (13-19)</t>
  </si>
  <si>
    <t>ET52050 - Adult (20 to 64)</t>
  </si>
  <si>
    <t>ET52060 - Senior Citizen (65+)</t>
  </si>
  <si>
    <t>ET53000 - Education</t>
  </si>
  <si>
    <t>ET53010 - Early Childhood Education</t>
  </si>
  <si>
    <t>ET53020 - Primary Education</t>
  </si>
  <si>
    <t>ET53030 - Lower Secondary Education</t>
  </si>
  <si>
    <t>ET53040 - Upper Secondary Education</t>
  </si>
  <si>
    <t>ET53050 - Non-university Higher Education</t>
  </si>
  <si>
    <t>ET53060 - University Higher Education</t>
  </si>
  <si>
    <t>ET53070 - Graduate and Professional Higher Education</t>
  </si>
  <si>
    <t>ET53080 - Trainee</t>
  </si>
  <si>
    <t>ET5900 - Miscellaneous</t>
  </si>
  <si>
    <t>ET59010 - Homeowner</t>
  </si>
  <si>
    <t>ET59020 - Land/Property Owner</t>
  </si>
  <si>
    <t>ET59030 - Refugee</t>
  </si>
  <si>
    <t>ET59040 - U.S. Citizen</t>
  </si>
  <si>
    <t>ET59050 - Resident/Citizen of a U.S. Territory</t>
  </si>
  <si>
    <t>ET59060 - Veteran (including dependents)</t>
  </si>
  <si>
    <t>ET59070 - Active-Duty Service Person (including dependents</t>
  </si>
  <si>
    <t>ET59080 - Reservist (including dependents)</t>
  </si>
  <si>
    <t>ET59090 - Consumer</t>
  </si>
  <si>
    <t>ET59999 - Other</t>
  </si>
  <si>
    <t>Domain Value Definitions and Source(s)</t>
  </si>
  <si>
    <t>Sub-Categories (Level 2)</t>
  </si>
  <si>
    <t>Entity Types (Level 3)</t>
  </si>
  <si>
    <t>EligibleAwardApplicantEntityTypeName;
EligibleBeneficiaryEntityTypeName;
EligibleSubAwardApplicantEntityTypeName</t>
  </si>
  <si>
    <r>
      <rPr>
        <b/>
        <sz val="12"/>
        <color rgb="FF000000"/>
        <rFont val="Calibri"/>
        <scheme val="minor"/>
      </rPr>
      <t>EligibleAwardApplicantEntityTypeCode;
EligibleBeneficiaryEntityTypeCode;
EligibleSubAwardApplicantEntityTypeCode</t>
    </r>
  </si>
  <si>
    <t>Unrestricted/Undetermined</t>
  </si>
  <si>
    <t>ET10000</t>
  </si>
  <si>
    <r>
      <t xml:space="preserve">The highest level grouping for all entities not restricted to any specific entity type.
</t>
    </r>
    <r>
      <rPr>
        <b/>
        <sz val="12"/>
        <color rgb="FF000000"/>
        <rFont val="Calibri"/>
        <scheme val="minor"/>
      </rPr>
      <t>(Source: crafted)</t>
    </r>
  </si>
  <si>
    <t>Unrestricted by Entity Type</t>
  </si>
  <si>
    <t>ET11000</t>
  </si>
  <si>
    <t>ET11010</t>
  </si>
  <si>
    <r>
      <t xml:space="preserve">In the applicant eligibility context, this indicates that eligibility is not restricted to any specific entity type from the picklist. Eligibility may still be subject to  additional restrictions detailed in the "Additional Information on Eligibility" section of the NOFO or AL.
</t>
    </r>
    <r>
      <rPr>
        <b/>
        <sz val="12"/>
        <color rgb="FF000000"/>
        <rFont val="Calibri"/>
        <scheme val="minor"/>
      </rPr>
      <t>(Source: crafted)</t>
    </r>
  </si>
  <si>
    <t>Unrestricted by Individual Type</t>
  </si>
  <si>
    <t>ET11020</t>
  </si>
  <si>
    <r>
      <rPr>
        <sz val="12"/>
        <color rgb="FF000000"/>
        <rFont val="Calibri"/>
        <scheme val="minor"/>
      </rPr>
      <t xml:space="preserve">Not limited by specific individual characteristics, affiliations, or demographic attributes. Restrictions are not imposed. </t>
    </r>
    <r>
      <rPr>
        <b/>
        <sz val="12"/>
        <color rgb="FF000000"/>
        <rFont val="Calibri"/>
        <scheme val="minor"/>
      </rPr>
      <t>(Source: modified from grants.gov "Grant Eligibility Criteria")</t>
    </r>
  </si>
  <si>
    <t>ET12000</t>
  </si>
  <si>
    <t>ET12010</t>
  </si>
  <si>
    <t>In the applicant eligibility context, this indicates that eligibility is subject to additional Entity Type restrictions captured at the NOFO level that are not capturable at the AL/program level (since they vary across NOFOs under the program in non-intersecting manner).</t>
  </si>
  <si>
    <t>U.S. Governmental Entities</t>
  </si>
  <si>
    <t>ET20000</t>
  </si>
  <si>
    <r>
      <t xml:space="preserve">The highest level grouping for all U.S. government (federal, state, tribal, local, and special district) or quasi-U.S. government entities.
</t>
    </r>
    <r>
      <rPr>
        <b/>
        <sz val="12"/>
        <color rgb="FF000000"/>
        <rFont val="Calibri"/>
        <scheme val="minor"/>
      </rPr>
      <t>(Source: crafted)</t>
    </r>
  </si>
  <si>
    <t>U.S. Federal Government</t>
  </si>
  <si>
    <t>ET21000</t>
  </si>
  <si>
    <t>ET21010</t>
  </si>
  <si>
    <r>
      <t xml:space="preserve">Legislative, Executive, and Judicial branches; including independent boards, commissions, and independent organizations.
</t>
    </r>
    <r>
      <rPr>
        <b/>
        <sz val="12"/>
        <color rgb="FF000000"/>
        <rFont val="Calibri"/>
        <family val="2"/>
        <scheme val="minor"/>
      </rPr>
      <t>(Source: modified from U.S. Constitution)</t>
    </r>
  </si>
  <si>
    <t>U.S. State and Territorial Governments</t>
  </si>
  <si>
    <t>ET22000</t>
  </si>
  <si>
    <r>
      <t xml:space="preserve">A State of the United States, the District of Columbia, an outlying area of the United States, an agency or instrumentality of a State, and multi-State, regional, or interstate entity having governmental duties and powers.
</t>
    </r>
    <r>
      <rPr>
        <b/>
        <sz val="12"/>
        <color rgb="FF000000"/>
        <rFont val="Calibri"/>
        <family val="2"/>
        <scheme val="minor"/>
      </rPr>
      <t>(Source: FAR 3.801)</t>
    </r>
  </si>
  <si>
    <t>U.S. State Government (including the District of Columbia)</t>
  </si>
  <si>
    <t>ET22010</t>
  </si>
  <si>
    <r>
      <t xml:space="preserve">A government that exercises sovereign authority within one of the 50 U.S. states or the District of Columbia. These governments operate under a state constitution and are responsible for lawmaking, public services, and administration within their jurisdiction.
</t>
    </r>
    <r>
      <rPr>
        <b/>
        <sz val="12"/>
        <color rgb="FF000000"/>
        <rFont val="Calibri"/>
        <family val="2"/>
        <scheme val="minor"/>
      </rPr>
      <t>(Source: 2 CFR § 200.1 (“State”); U.S. Constitution – Tenth Amendment; U.S. Census Bureau – Government Organization Manual)</t>
    </r>
  </si>
  <si>
    <t>U.S. Territory (or Possession) Government (including freely-associated states)</t>
  </si>
  <si>
    <t>ET22020</t>
  </si>
  <si>
    <r>
      <t xml:space="preserve">A government that administers a U.S. territory or possession—such as Puerto Rico, Guam, or the U.S. Virgin Islands—or a freely associated state (e.g., Palau, Marshall Islands) under Compacts of Free Association. These governments operate with varying degrees of self-governance under federal oversight.
</t>
    </r>
    <r>
      <rPr>
        <b/>
        <sz val="12"/>
        <color rgb="FF000000"/>
        <rFont val="Calibri"/>
        <family val="2"/>
        <scheme val="minor"/>
      </rPr>
      <t>(Source: Modified from 2 CFR § 200.1 (“Territory or possession”); U.S. Code Title 48 – Territories; U.S. Department of the Interior – Office of Insular Affairs)</t>
    </r>
  </si>
  <si>
    <t>Department or Agency of a U.S. State Government</t>
  </si>
  <si>
    <t>ET22030</t>
  </si>
  <si>
    <r>
      <t xml:space="preserve">Any state-wide cabinet office or legally established executive agency falling under the direct jurisdiction of a state government or the government of the District of Columbia; includes educational institutions.
</t>
    </r>
    <r>
      <rPr>
        <b/>
        <sz val="12"/>
        <color rgb="FF000000"/>
        <rFont val="Calibri"/>
        <family val="2"/>
        <scheme val="minor"/>
      </rPr>
      <t>(Source: crafted)</t>
    </r>
  </si>
  <si>
    <t>Department or Agency of a U.S. Territorial Government</t>
  </si>
  <si>
    <t>ET22040</t>
  </si>
  <si>
    <r>
      <t xml:space="preserve">Any cabinet office or legally established executive agency falling under the direct jurisdiction of a US territorial government; includes educational institutions.
</t>
    </r>
    <r>
      <rPr>
        <b/>
        <sz val="12"/>
        <color rgb="FF000000"/>
        <rFont val="Calibri"/>
        <family val="2"/>
        <scheme val="minor"/>
      </rPr>
      <t>(Source: crafted)</t>
    </r>
  </si>
  <si>
    <t>Interstate Organization</t>
  </si>
  <si>
    <t>ET22050</t>
  </si>
  <si>
    <r>
      <t xml:space="preserve">An entity--
``(A) established by--
     ``(i) an interstate compact that is approved by Congress;
     ``(ii) a Federal statute; or
     ``(iii) a treaty or other international agreement with respect to which the United States is a party; and
``(B)(i) that represents 2 or more--
          ``(I) States or political subdivisions thereof; or
          ``(II) Indian tribes; or
     ``(ii) that represents--
          ``(I) 1 or more States or political subdivisions thereof; and
          ``(II) 1 or more Indian tribes; or
     ``(iii) that represents the Federal Government and 1 or more foreign governments; and
``(C) has jurisdiction over, serves as forum for  coordinating, or otherwise has a role or responsibility or the management of, any land or other natural resource;''.
</t>
    </r>
    <r>
      <rPr>
        <b/>
        <sz val="12"/>
        <color rgb="FF000000"/>
        <rFont val="Calibri"/>
        <family val="2"/>
        <scheme val="minor"/>
      </rPr>
      <t>(Source: https://www.congress.gov/104/plaws/publ332/PLAW-104publ332.htm; 16 USC § 4702(10))</t>
    </r>
  </si>
  <si>
    <t>Indian/Native American Tribal Governments</t>
  </si>
  <si>
    <t>ET23000</t>
  </si>
  <si>
    <r>
      <t xml:space="preserve">Any Federally or State recognized Tribe, band, nation, or other organized group or
community, including any Alaska Native village or regional or village corporation as defined in or established pursuant to the Alaska Native Claims Settlement Act (43 U.S.C. Chapter 33), which is recognized as eligible for the special programs and services provided by the United States to Indians because of their status as Indians. See 25 U.S.C. 5304(e). This includes any Indian Tribe identified in the annually published Bureau of Indian Affairs list of “Indian Entities Recognized and Eligible to Receive Services” and other entities that qualify as an Alaska Native village or regional village corporation as defined in or established pursuant to the Alaska Native Claims Settlement Act.
</t>
    </r>
    <r>
      <rPr>
        <b/>
        <sz val="12"/>
        <color rgb="FF000000"/>
        <rFont val="Calibri"/>
        <family val="2"/>
        <scheme val="minor"/>
      </rPr>
      <t>(Source: modified from 2 CFR 200.1 definition of 'Indian Tribe')</t>
    </r>
  </si>
  <si>
    <t>Federally Recognized Indian/Native American/Alaska Native Tribal Government</t>
  </si>
  <si>
    <t>ET23010</t>
  </si>
  <si>
    <r>
      <t xml:space="preserve">Any Indian tribe, band, group, pueblo, or community, including native villages and native groups (including corporations organized by Kenai, Juneau, Sitka, and Kodiak) as defined in the Alaska Native Claims Settlement Act, that is recognized by the Federal Government as eligible for services from BIA in accordance with 25 U.S.C.1452(c).
</t>
    </r>
    <r>
      <rPr>
        <b/>
        <sz val="12"/>
        <color rgb="FF000000"/>
        <rFont val="Calibri"/>
        <family val="2"/>
        <scheme val="minor"/>
      </rPr>
      <t>(Source: FAR 52.226-1)</t>
    </r>
  </si>
  <si>
    <t>Indian/Native American/Alaska Native Tribal Government (Other than Federally Recognized)</t>
  </si>
  <si>
    <t>ET23020</t>
  </si>
  <si>
    <r>
      <t xml:space="preserve">A non-federally recognized Indian/Native American Tribal Government that can include U.S. State recognized tribes and tribal entities without U.S. State Government or U.S. Federal Government recognition.
</t>
    </r>
    <r>
      <rPr>
        <b/>
        <sz val="12"/>
        <color rgb="FF000000"/>
        <rFont val="Calibri"/>
        <family val="2"/>
        <scheme val="minor"/>
      </rPr>
      <t>(Source: crafted)</t>
    </r>
  </si>
  <si>
    <t>Tribally Designated Housing Authority</t>
  </si>
  <si>
    <t>ET23030</t>
  </si>
  <si>
    <r>
      <t xml:space="preserve">A federally recognized Indian/Native American Tribal Government owned construction and operation of housing and redevelopment projects, and other activities to promote or aid housing and community development.
</t>
    </r>
    <r>
      <rPr>
        <b/>
        <sz val="12"/>
        <color rgb="FF000000"/>
        <rFont val="Calibri"/>
        <family val="2"/>
        <scheme val="minor"/>
      </rPr>
      <t>(Source: modified from https://www.census.gov/programs-surveys/gus/about/glossary.html)</t>
    </r>
  </si>
  <si>
    <t>Local Governments (includes local government within territories) </t>
  </si>
  <si>
    <t>ET24000</t>
  </si>
  <si>
    <r>
      <t xml:space="preserve">Local government means a unit of government in a State and, if chartered, established, or otherwise recognized by a State for the performance of a governmental duty, including a local public authority, a special district, an intrastate district, a council of governments, a sponsor group representative organization, and any other instrumentality of a local government.
</t>
    </r>
    <r>
      <rPr>
        <b/>
        <sz val="12"/>
        <color rgb="FF000000"/>
        <rFont val="Calibri"/>
        <family val="2"/>
        <scheme val="minor"/>
      </rPr>
      <t>(Source: FAR 3.801)</t>
    </r>
  </si>
  <si>
    <t>Municipality or Township government (inclusive of cities, towns, boroughs (except in Alaska), and villages)</t>
  </si>
  <si>
    <t>ET24010</t>
  </si>
  <si>
    <r>
      <t xml:space="preserve">Are authorized in state constitutions and statutes and established to provide general government for a defined area. Municipal Governments include those governments designated as cities, boroughs (except in Alaska), towns (except in the six New England states, Minnesota, New York, and Wisconsin), and villages. Municipal governments are distinguished from township governments primarily by the historical circumstances surrounding their incorporation. Township Governments include those governments designated as towns in Connecticut, Maine (including organized plantations), Massachusetts, Minnesota, New Hampshire (including organized locations), New York, Rhode Island, Vermont, and Wisconsin, and townships in other states. Township governments are distinguished from municipal governments primarily by the historical circumstances surrounding their incorporation.
</t>
    </r>
    <r>
      <rPr>
        <b/>
        <sz val="12"/>
        <color rgb="FF000000"/>
        <rFont val="Calibri"/>
        <family val="2"/>
        <scheme val="minor"/>
      </rPr>
      <t>(Source: modified from https://www.census.gov/programs-surveys/gus/about/glossary.html)</t>
    </r>
  </si>
  <si>
    <t>County Government (inclusive of boroughs in Alaska, parishes and other governmental entities with geographic regional control and authority)</t>
  </si>
  <si>
    <t>ET24020</t>
  </si>
  <si>
    <r>
      <t xml:space="preserve">Are organized local governments authorized in state constitutions and statutes and established to provide general government; includes those governments designated as boroughs in Alaska, as parishes in Louisiana, and as counties in other states.
</t>
    </r>
    <r>
      <rPr>
        <b/>
        <sz val="12"/>
        <color rgb="FF000000"/>
        <rFont val="Calibri"/>
        <family val="2"/>
        <scheme val="minor"/>
      </rPr>
      <t>(Source: https://www.census.gov/programs-surveys/gus/about/glossary.html)</t>
    </r>
  </si>
  <si>
    <t>School District Government</t>
  </si>
  <si>
    <t>ET24030</t>
  </si>
  <si>
    <r>
      <t xml:space="preserve">Are organized local entities providing public elementary, secondary, and/or higher education which, under state law, have sufficient administrative and fiscal autonomy to qualify as separate governments; excludes school systems run by county, municipal, township, or state governments.
</t>
    </r>
    <r>
      <rPr>
        <b/>
        <sz val="12"/>
        <color rgb="FF000000"/>
        <rFont val="Calibri"/>
        <family val="2"/>
        <scheme val="minor"/>
      </rPr>
      <t>(Source: https://www.census.gov/programs-surveys/gus/about/glossary.html#par_textimage_436410682)</t>
    </r>
  </si>
  <si>
    <t>School District</t>
  </si>
  <si>
    <t>ET24040</t>
  </si>
  <si>
    <r>
      <t xml:space="preserve">Are organized local entities providing public elementary, secondary, and/or higher education which, run by county, municipal, township, or state governments.
</t>
    </r>
    <r>
      <rPr>
        <b/>
        <sz val="12"/>
        <color rgb="FF000000"/>
        <rFont val="Calibri"/>
        <family val="2"/>
        <scheme val="minor"/>
      </rPr>
      <t>(Source: modified from https://www.census.gov/programs-surveys/gus/about/glossary.html#par_textimage_436410682)</t>
    </r>
  </si>
  <si>
    <t>Other Local Government Consortium, Regional Organization (Intrastate), or Other Local Government Combination</t>
  </si>
  <si>
    <t>ET24050</t>
  </si>
  <si>
    <r>
      <t xml:space="preserve">All other local government(s) not otherwise captured by the the other domain values within the 'U.S. Governmental Entities' parent category.
</t>
    </r>
    <r>
      <rPr>
        <b/>
        <sz val="12"/>
        <color rgb="FF000000"/>
        <rFont val="Calibri"/>
        <family val="2"/>
        <scheme val="minor"/>
      </rPr>
      <t>(Source: crafted)</t>
    </r>
  </si>
  <si>
    <t>Special District Governments</t>
  </si>
  <si>
    <t>ET25000</t>
  </si>
  <si>
    <r>
      <t xml:space="preserve">Limited purpose local governments – separate from cities and counties. Within their boundaries, special districts provide focused public services such as fire protection, sewers, water supply, electricity, parks, recreation, sanitation, cemeteries, and libraries.
</t>
    </r>
    <r>
      <rPr>
        <b/>
        <sz val="12"/>
        <color rgb="FF000000"/>
        <rFont val="Calibri"/>
        <family val="2"/>
        <scheme val="minor"/>
      </rPr>
      <t>(Source: https://www.census.gov/programs-surveys/gus/about/glossary.html)</t>
    </r>
  </si>
  <si>
    <t>Public Housing Authority</t>
  </si>
  <si>
    <t>ET25010</t>
  </si>
  <si>
    <r>
      <t xml:space="preserve">Government owned construction and operation of housing and redevelopment projects, and other activities to promote or aid housing and community development.
</t>
    </r>
    <r>
      <rPr>
        <b/>
        <sz val="12"/>
        <color rgb="FF000000"/>
        <rFont val="Calibri"/>
        <family val="2"/>
        <scheme val="minor"/>
      </rPr>
      <t>(Source: modified from https://www.census.gov/programs-surveys/gus/about/glossary.html)</t>
    </r>
  </si>
  <si>
    <t>Planning Commission</t>
  </si>
  <si>
    <t>ET25020</t>
  </si>
  <si>
    <r>
      <t xml:space="preserve">Local Government authorized citizen planners that develop plans and implement policies that affect how their community manages growth and development.
</t>
    </r>
    <r>
      <rPr>
        <b/>
        <sz val="12"/>
        <color rgb="FF000000"/>
        <rFont val="Calibri"/>
        <family val="2"/>
        <scheme val="minor"/>
      </rPr>
      <t>(Source: modified from https://www.crcog.net/vertical/sites/%7B6AD7E2DC-ECE4-41CD-B8E1-BAC6A6336348%7D/uploads/Chapter_3_-_The_Roles_of_the_Planning_Commission.pdf)</t>
    </r>
  </si>
  <si>
    <t>Airport Authority</t>
  </si>
  <si>
    <t>ET25030</t>
  </si>
  <si>
    <r>
      <t xml:space="preserve">Government owned construction, maintenance, operation, and support of airport facilities.
</t>
    </r>
    <r>
      <rPr>
        <b/>
        <sz val="12"/>
        <color rgb="FF000000"/>
        <rFont val="Calibri"/>
        <family val="2"/>
        <scheme val="minor"/>
      </rPr>
      <t>(Source: modified from https://www.census.gov/programs-surveys/gus/about/glossary.html)</t>
    </r>
  </si>
  <si>
    <t>Port Authority</t>
  </si>
  <si>
    <t>ET25040</t>
  </si>
  <si>
    <r>
      <t xml:space="preserve">Any state, municipal, or private agency, or firm that (1) owns port facilities (2) manages such facilities for common-user commercial shipping services under lease from an owner; (3) owns or operates a proprietary port facility or terminal; and (4) otherwise leases or licenses and manages a port facility.
</t>
    </r>
    <r>
      <rPr>
        <b/>
        <sz val="12"/>
        <color rgb="FF000000"/>
        <rFont val="Calibri"/>
        <family val="2"/>
        <scheme val="minor"/>
      </rPr>
      <t>(Source: https://www.govinfo.gov/content/pkg/CFR-2023-title46-vol8/pdf/CFR-2023-title46-vol8-sec340-2.pdf)</t>
    </r>
  </si>
  <si>
    <t>Transit Authority</t>
  </si>
  <si>
    <t>ET25050</t>
  </si>
  <si>
    <r>
      <t xml:space="preserve">Government owned construction, maintenance, operation, and support of public mass transit systems--bus, commuter rail, light rail, or subway systems. Excluded are systems established solely to transport elementary and secondary school pupils. Ferry systems are classified under highways.
</t>
    </r>
    <r>
      <rPr>
        <b/>
        <sz val="12"/>
        <color rgb="FF000000"/>
        <rFont val="Calibri"/>
        <family val="2"/>
        <scheme val="minor"/>
      </rPr>
      <t>(Source: modified from https://www.census.gov/programs-surveys/gus/about/glossary.html)</t>
    </r>
  </si>
  <si>
    <t>Water Delivery Authority</t>
  </si>
  <si>
    <t>ET25060</t>
  </si>
  <si>
    <r>
      <t xml:space="preserve">A special-purpose governmental entity, established under state law, that manages the supply, treatment, distribution, or delivery of water for residential, commercial, industrial, or agricultural use. 
</t>
    </r>
    <r>
      <rPr>
        <b/>
        <sz val="12"/>
        <color rgb="FF000000"/>
        <rFont val="Calibri"/>
        <scheme val="minor"/>
      </rPr>
      <t>(Source: 2 CFR § 200.1 (“Special district”); U.S. Code Title 43 (Reclamation); U.S. Census Bureau – Government Organization; EPA and Bureau of Reclamation program guidance)</t>
    </r>
  </si>
  <si>
    <t>Other Special Disctrict Government</t>
  </si>
  <si>
    <t>ET25070</t>
  </si>
  <si>
    <r>
      <t>A type of governmental entity that is created to perform specific functions or services within a defined geographic area, separate from general-purpose governments like cities, counties, or states. These entities are established by state or local laws and typically focus on a narrow range of services, such as water supply, transportation, fire protection, or housing. They are governed by boards or commissions, which may be elected or appointed, and they often have the authority to levy taxes, issue bonds, and charge fees to fund their operations.</t>
    </r>
    <r>
      <rPr>
        <b/>
        <sz val="12"/>
        <color rgb="FF000000"/>
        <rFont val="Calibri"/>
        <scheme val="minor"/>
      </rPr>
      <t xml:space="preserve"> 
(Source: GAO Report on Special Districts, https://www.gao.gov ; US Census Bureau, https://www.census.gov/programs-surveys/gov-finances/about.html)</t>
    </r>
  </si>
  <si>
    <t>Courts (Other than Federal)</t>
  </si>
  <si>
    <t>ET26000</t>
  </si>
  <si>
    <r>
      <t xml:space="preserve">Judicial systems established by individual states and municipalities to interpret and enforce state laws, local ordinances, and regulations. These courts operate independently of the federal judiciary and handle the vast majority of legal cases in the United States, including criminal, civil, family, and traffic matters. </t>
    </r>
    <r>
      <rPr>
        <b/>
        <sz val="12"/>
        <color rgb="FF000000"/>
        <rFont val="Calibri"/>
        <family val="2"/>
        <scheme val="minor"/>
      </rPr>
      <t>(Source: modified from uscourts.gov)</t>
    </r>
  </si>
  <si>
    <t>Local</t>
  </si>
  <si>
    <t>ET26010</t>
  </si>
  <si>
    <r>
      <t>Established by a local government under state authority to handle municipal and minor civil or criminal cases and serve specific geographic jurisdictions within a state. (</t>
    </r>
    <r>
      <rPr>
        <b/>
        <sz val="11"/>
        <color rgb="FF000000"/>
        <rFont val="Aptos Narrow"/>
        <family val="2"/>
      </rPr>
      <t>Source: Modified from 2 CFR § 200.1; U.S. Code, Title 28 – Judiciary and Judicial Procedure; National Center for State Courts)</t>
    </r>
  </si>
  <si>
    <t>State</t>
  </si>
  <si>
    <t>ET26020</t>
  </si>
  <si>
    <r>
      <t>Established under the authority of a U.S. state government to adjudicate matters of state law and operate independently of the federal judiciary as part of the judicial branch of state government.  (</t>
    </r>
    <r>
      <rPr>
        <b/>
        <sz val="11"/>
        <color rgb="FF000000"/>
        <rFont val="Aptos Narrow"/>
        <family val="2"/>
      </rPr>
      <t>Source: Modified from U.S. Code, Title 28 – Judiciary and Judicial Procedure; National Center for State Courts; 2 CFR § 200.1)</t>
    </r>
  </si>
  <si>
    <t>Territorial</t>
  </si>
  <si>
    <t>ET26030</t>
  </si>
  <si>
    <r>
      <t xml:space="preserve">Established by Congress to serve a U.S. territory (e.g., Guam, U.S. Virgin Islands) with jurisdiction over local and federal matters and operate similarly to state courts but under congressional authority per Article IV of the U.S. Constitution. </t>
    </r>
    <r>
      <rPr>
        <b/>
        <sz val="11"/>
        <color rgb="FF000000"/>
        <rFont val="Aptos Narrow"/>
        <family val="2"/>
      </rPr>
      <t>(Source: Modified from U.S. Code Title 48 – Territories and Insular Possessions; 28 U.S.C. §§ 81B–134; U.S. Courts – “Territorial Courts” overview)</t>
    </r>
  </si>
  <si>
    <t>Tribal</t>
  </si>
  <si>
    <t>ET26040</t>
  </si>
  <si>
    <r>
      <t>Established and operated by a federally recognized Indian tribe to resolve disputes under tribal law with jurisdiction over civil and criminal matters involving tribal members and lands, pursuant to tribal sovereignty and applicable federal statutes. (</t>
    </r>
    <r>
      <rPr>
        <b/>
        <sz val="11"/>
        <color rgb="FF000000"/>
        <rFont val="Aptos Narrow"/>
        <family val="2"/>
      </rPr>
      <t>Source: Modified from 25 U.S.C. § 1301 et seq. (Indian Civil Rights Act); U.S. Department of Justice – Tribal Justice and Safety; 2 CFR § 200.1)</t>
    </r>
  </si>
  <si>
    <t>Foreign Entities and International Organizations</t>
  </si>
  <si>
    <t>ET30000</t>
  </si>
  <si>
    <r>
      <t xml:space="preserve">Governmental or non-governmental entity in a non-U.S. Governmental location; includes International Organizations that are appropriately recognized by Executive Order.
</t>
    </r>
    <r>
      <rPr>
        <b/>
        <sz val="12"/>
        <color rgb="FF000000"/>
        <rFont val="Calibri"/>
        <family val="2"/>
        <scheme val="minor"/>
      </rPr>
      <t>(Source: modified from "Foreign public entity" and "Foreign Organization" 2 CFR https://www.ecfr.gov/current/title-2/subtitle-A/chapter-II/part-200/subpart-A/subject-group-ECFR2a6a0087862fd2c/section-200.1, and https://www.govinfo.gov/content/pkg/USCODE-2022-title22/pdf/USCODE-2022-title22-chap7-subchapXVIII-sec288.pdf)</t>
    </r>
  </si>
  <si>
    <t>Foreign Government</t>
  </si>
  <si>
    <t>ET31000</t>
  </si>
  <si>
    <t>ET31010</t>
  </si>
  <si>
    <r>
      <t xml:space="preserve">Foreign Governmental organized entity or agency that, in addition to having governmental character, has sufficient discretion in the management of its own affairs to distinguish it as separate from the administrative structure of any other governmental unit. 
</t>
    </r>
    <r>
      <rPr>
        <b/>
        <sz val="12"/>
        <color rgb="FF000000"/>
        <rFont val="Calibri"/>
        <family val="2"/>
        <scheme val="minor"/>
      </rPr>
      <t>(Source: modified from https://www.census.gov/programs-surveys/gus/about/glossary.html#par_textimage_209035934)</t>
    </r>
  </si>
  <si>
    <t>Foreign Non-Government Entity</t>
  </si>
  <si>
    <t>ET32000</t>
  </si>
  <si>
    <r>
      <t xml:space="preserve">Foreign Non-Governmental Entity.
</t>
    </r>
    <r>
      <rPr>
        <b/>
        <sz val="12"/>
        <color rgb="FF000000"/>
        <rFont val="Calibri"/>
        <scheme val="minor"/>
      </rPr>
      <t>(Source: crafted)</t>
    </r>
  </si>
  <si>
    <r>
      <rPr>
        <sz val="12"/>
        <color rgb="FF000000"/>
        <rFont val="Calibri"/>
        <scheme val="minor"/>
      </rPr>
      <t>ET3201 - Foreign Non-Government Nonprofit Organization</t>
    </r>
  </si>
  <si>
    <t>ET32010</t>
  </si>
  <si>
    <r>
      <t xml:space="preserve">An legal entity formed outside the U.S. for charitable, educational, religious, or other nonprofit purposes. These organizations operate independently of government control. Foreign NGOs are not automatically tax-exempt in the U.S. They must establish a separate legal U.S.-based entity. The U.S. -based entity must apply for  tax-exempt status under IRC Section 501(c)(3) independently of the foreign NGO. 
</t>
    </r>
    <r>
      <rPr>
        <b/>
        <sz val="12"/>
        <color rgb="FF000000"/>
        <rFont val="Calibri"/>
        <family val="2"/>
        <scheme val="minor"/>
      </rPr>
      <t>(Source: IRS Guidelines on Foreign Grants and Activities
https://www.irs.gov/charities-nonprofits/charitable-organizations/foreign-grants-and-activities)</t>
    </r>
  </si>
  <si>
    <r>
      <rPr>
        <sz val="12"/>
        <color rgb="FF000000"/>
        <rFont val="Calibri"/>
        <scheme val="minor"/>
      </rPr>
      <t>ET3202 - Foreign Non-Government Entity Not-for-Profit Organization</t>
    </r>
  </si>
  <si>
    <t>ET32020</t>
  </si>
  <si>
    <r>
      <t xml:space="preserve">A legal entity established outside the United States for purposes other than generating profit that focuses on activities that benefit its members rather than the public, such as social clubs, recreational organizations and trade associations. These organizations are typically recognized as not-for-profit entities under the laws of their home country and may seek to operate or raise funds in the U.S. for their charitable activities.
</t>
    </r>
    <r>
      <rPr>
        <b/>
        <sz val="12"/>
        <color rgb="FF000000"/>
        <rFont val="Calibri"/>
        <family val="2"/>
        <scheme val="minor"/>
      </rPr>
      <t>(Source: IRS Guidelines on Foreign Grants and Activities
https://www.irs.gov/charities-nonprofits/charitable-organizations/foreign-grants-and-activities)</t>
    </r>
  </si>
  <si>
    <r>
      <rPr>
        <sz val="12"/>
        <color rgb="FF000000"/>
        <rFont val="Calibri"/>
        <scheme val="minor"/>
      </rPr>
      <t>ET3203 - Foreign Non-Government For- Profit Organization</t>
    </r>
  </si>
  <si>
    <t>ET32030</t>
  </si>
  <si>
    <r>
      <t xml:space="preserve">A business entity formed outside the U.S. that operates to generate profit for its owners or shareholders.
Foreign for-profit organizations are subject to U.S. tax laws if they conduct business in the U.S. or generate U.S.-sourced income. They may be required to file U.S. tax returns and pay applicable taxes, such as corporate income tax, withholding tax, or branch profits tax. </t>
    </r>
    <r>
      <rPr>
        <b/>
        <sz val="12"/>
        <color rgb="FF000000"/>
        <rFont val="Calibri"/>
        <family val="2"/>
        <scheme val="minor"/>
      </rPr>
      <t>(Source: https://www.irs.gov/businesses/international-business)</t>
    </r>
  </si>
  <si>
    <t xml:space="preserve">International Organization </t>
  </si>
  <si>
    <t>ET33000</t>
  </si>
  <si>
    <t>ET33010</t>
  </si>
  <si>
    <r>
      <rPr>
        <sz val="12"/>
        <color rgb="FF000000"/>
        <rFont val="Calibri"/>
        <scheme val="minor"/>
      </rPr>
      <t xml:space="preserve">International non-governmental entity that has been provisioned and currently qualifies for U.S. Entity privileges by Executive Order; examples may include The United Nations, World Health Organization, etc.
</t>
    </r>
    <r>
      <rPr>
        <b/>
        <sz val="12"/>
        <color rgb="FF000000"/>
        <rFont val="Calibri"/>
        <scheme val="minor"/>
      </rPr>
      <t>(Source: modified from https://www.govinfo.gov/content/pkg/USCODE-2022-title22/pdf/USCODE-2022-title22-chap7-subchapXVIII-sec288.pdf; https://www.archives.gov/federal-register/codification/executive-order/09698.html)</t>
    </r>
  </si>
  <si>
    <t>Other U.S. Entities Factors and Structures</t>
  </si>
  <si>
    <t>ET40000</t>
  </si>
  <si>
    <r>
      <rPr>
        <sz val="12"/>
        <color rgb="FF000000"/>
        <rFont val="Calibri"/>
        <scheme val="minor"/>
      </rPr>
      <t>The highest level grouping for all other domestic entities.</t>
    </r>
    <r>
      <rPr>
        <b/>
        <sz val="12"/>
        <color rgb="FF000000"/>
        <rFont val="Calibri"/>
        <scheme val="minor"/>
      </rPr>
      <t xml:space="preserve"> (Source: crafted)</t>
    </r>
  </si>
  <si>
    <t>U.S. Non-Government Organization</t>
  </si>
  <si>
    <t>ET41000</t>
  </si>
  <si>
    <r>
      <rPr>
        <sz val="12"/>
        <color rgb="FF000000"/>
        <rFont val="Calibri"/>
        <scheme val="minor"/>
      </rPr>
      <t>The second level grouping for all other domestic entities.</t>
    </r>
    <r>
      <rPr>
        <b/>
        <sz val="12"/>
        <color rgb="FF000000"/>
        <rFont val="Calibri"/>
        <scheme val="minor"/>
      </rPr>
      <t xml:space="preserve"> (Source: crafted)</t>
    </r>
  </si>
  <si>
    <t xml:space="preserve">Nonprofit Organization </t>
  </si>
  <si>
    <t>ET41010</t>
  </si>
  <si>
    <r>
      <t>A legal entity organized for purposes other than generating profit that operates to serve a public or mutual benefit, such as charitable, educational, religious, scientific, or literary purposes. Nonprofits can apply for tax-exempt status under Section 501(c) of the Internal Revenue Code (IRC).</t>
    </r>
    <r>
      <rPr>
        <b/>
        <sz val="12"/>
        <color rgb="FF000000"/>
        <rFont val="Calibri"/>
        <family val="2"/>
        <scheme val="minor"/>
      </rPr>
      <t xml:space="preserve"> (Source: modified from https://www.irs.gov/charities-and-nonprofits)</t>
    </r>
  </si>
  <si>
    <t>Not-for-Profit Organization</t>
  </si>
  <si>
    <t>ET41020</t>
  </si>
  <si>
    <r>
      <t xml:space="preserve">A legal entity organized for purposes other than generating profit that focuses on activities that benefit its members rather than the public, such as social clubs, recreational organizations and trade associations. Not-for-profit organizations may qualify for tax-exempt status under IRC Section 501(c)(7) (social clubs) or other subsections. </t>
    </r>
    <r>
      <rPr>
        <b/>
        <sz val="12"/>
        <color rgb="FF000000"/>
        <rFont val="Calibri"/>
        <family val="2"/>
        <scheme val="minor"/>
      </rPr>
      <t>(Source: modified from https://www.irs.gov/charities-non-profits/other-non-profits/social-clubs)</t>
    </r>
  </si>
  <si>
    <t>For-Profit Organization</t>
  </si>
  <si>
    <t>ET41030</t>
  </si>
  <si>
    <r>
      <t xml:space="preserve">An entity formed to generate profit for its owners or shareholders. It operates in various legal structures, such as sole proprietorships, partnerships, corporations, or limited liability companies (LLCs).For-profit organizations are subject to federal, state, and local taxes on their income. They do not qualify for tax-exempt status and must pay corporate income tax, payroll tax, and other applicable taxes. </t>
    </r>
    <r>
      <rPr>
        <b/>
        <sz val="12"/>
        <color rgb="FF000000"/>
        <rFont val="Calibri"/>
        <family val="2"/>
        <scheme val="minor"/>
      </rPr>
      <t>(Source: modified from https://www.irs.gov/businesses)</t>
    </r>
  </si>
  <si>
    <t>Individuals</t>
  </si>
  <si>
    <t>ET50000</t>
  </si>
  <si>
    <r>
      <t>A living person or collection of persons, as in household or family. It does not include sole proprietorships, partnerships, or corporations, even if they are identified in part by the name of an individual(s).</t>
    </r>
    <r>
      <rPr>
        <b/>
        <sz val="12"/>
        <color rgb="FF000000"/>
        <rFont val="Calibri"/>
        <family val="2"/>
        <scheme val="minor"/>
      </rPr>
      <t xml:space="preserve">
(Source: modified from 2 CFR https://www.ecfr.gov/current/title-45/subtitle-A/subchapter-A/part-5b)</t>
    </r>
  </si>
  <si>
    <t>Professional Focus</t>
  </si>
  <si>
    <t>ET51000</t>
  </si>
  <si>
    <r>
      <t xml:space="preserve">Specialized areas of expertise that individuals practice based on their qualifications and training.
</t>
    </r>
    <r>
      <rPr>
        <b/>
        <sz val="12"/>
        <color rgb="FF000000"/>
        <rFont val="Calibri"/>
        <family val="2"/>
        <scheme val="minor"/>
      </rPr>
      <t>(Source: crafted)</t>
    </r>
  </si>
  <si>
    <t>Health Professional</t>
  </si>
  <si>
    <t>ET51010</t>
  </si>
  <si>
    <r>
      <t xml:space="preserve">An individual who is qualified and licensed to provide health care services, including diagnosis, treatment, and prevention of diseases and health conditions.
</t>
    </r>
    <r>
      <rPr>
        <b/>
        <sz val="12"/>
        <color rgb="FF000000"/>
        <rFont val="Calibri"/>
        <family val="2"/>
        <scheme val="minor"/>
      </rPr>
      <t>(Sources: modified from Public Health Service Act, 42 U.S.C. § 201 et seq.; 42 CFR Part 5 - Designation of Health Professional Shortage Areas; and https://www.ncbi.nlm.nih.gov/books/NBK298950/)</t>
    </r>
  </si>
  <si>
    <t>Education Professional</t>
  </si>
  <si>
    <t>ET51020</t>
  </si>
  <si>
    <r>
      <t xml:space="preserve">An individual who has completed the academic requirements to be engaged in the practice of teaching, educational administration, or educational research, typically within schools, colleges, or universities.
</t>
    </r>
    <r>
      <rPr>
        <b/>
        <sz val="12"/>
        <color rgb="FF000000"/>
        <rFont val="Calibri"/>
        <family val="2"/>
        <scheme val="minor"/>
      </rPr>
      <t>(Sources: modified from Elementary and Secondary Education Act, 20 U.S.C. § 6301 et seq.; Higher Education Act, 20 U.S.C. § 1001 et seq.)</t>
    </r>
  </si>
  <si>
    <t>Scientist/Researcher</t>
  </si>
  <si>
    <t>ET51030</t>
  </si>
  <si>
    <r>
      <t xml:space="preserve">An individual who systematically gathers and uses research and evidence to make and test hypotheses to gain and share understanding and knowledge.
</t>
    </r>
    <r>
      <rPr>
        <b/>
        <sz val="12"/>
        <color rgb="FF000000"/>
        <rFont val="Calibri"/>
        <family val="2"/>
        <scheme val="minor"/>
      </rPr>
      <t>(Sources: crafted from https://sciencecouncil.org/about-science/our-definition-of-a-scientist/; National Science Foundation Act of 1950, 42 U.S.C. § 1861 et seq.; and 45 CFR Part 689 - Research Misconduct.)</t>
    </r>
  </si>
  <si>
    <t>Artist/Humanist</t>
  </si>
  <si>
    <t>ET51040</t>
  </si>
  <si>
    <r>
      <t xml:space="preserve">An individual engaged in the creation, performance, or study of art, literature, music, or humanities, contributing to cultural and intellectual enrichment.
</t>
    </r>
    <r>
      <rPr>
        <b/>
        <sz val="12"/>
        <color rgb="FF000000"/>
        <rFont val="Calibri"/>
        <family val="2"/>
        <scheme val="minor"/>
      </rPr>
      <t>(Sources: modified from National Foundation on the Arts and the Humanities Act, 20 U.S.C. § 951 et seq.)</t>
    </r>
  </si>
  <si>
    <t>Engineer/Architect</t>
  </si>
  <si>
    <t>ET51050</t>
  </si>
  <si>
    <r>
      <t xml:space="preserve">An individual who is qualified to apply scientific principles to plan, design, construct, and maintain structures, systems, and materials, ensuring functionality and safety.
</t>
    </r>
    <r>
      <rPr>
        <b/>
        <sz val="12"/>
        <color rgb="FF000000"/>
        <rFont val="Calibri"/>
        <family val="2"/>
        <scheme val="minor"/>
      </rPr>
      <t>(Sources: modified from Professional Engineers Act, 5 U.S.C. § 552a. and 48 CFR Part 36 - Construction and Architect-Engineer Contracts.)</t>
    </r>
  </si>
  <si>
    <t>Builder/Contractor/Developer</t>
  </si>
  <si>
    <t>ET51060</t>
  </si>
  <si>
    <r>
      <t xml:space="preserve">An individual or entity involved in the construction, renovation, or development of buildings and infrastructure, managing projects from conception to completion.
</t>
    </r>
    <r>
      <rPr>
        <b/>
        <sz val="12"/>
        <color rgb="FF000000"/>
        <rFont val="Calibri"/>
        <family val="2"/>
        <scheme val="minor"/>
      </rPr>
      <t>(Sources: modified from Federal Acquisition Regulation (FAR) and 48 CFR Chapter 1., Construction Industry Payment Protection Act, 40 U.S.C. § 3131 et seq.)</t>
    </r>
  </si>
  <si>
    <t>Miner</t>
  </si>
  <si>
    <t>ET51070</t>
  </si>
  <si>
    <r>
      <t xml:space="preserve">An individual engaged in the extraction of minerals from the earth, including coal, metals, and non-metallic minerals.
</t>
    </r>
    <r>
      <rPr>
        <b/>
        <sz val="12"/>
        <color rgb="FF000000"/>
        <rFont val="Calibri"/>
        <family val="2"/>
        <scheme val="minor"/>
      </rPr>
      <t>(Sources: modified from Federal Mine Safety and Health Act of 1977, 30 U.S.C. § 801 et seq. and 30 CFR Part 1 - Mine Safety and Health Administration.)</t>
    </r>
  </si>
  <si>
    <t>Longshore and Harbor Worker</t>
  </si>
  <si>
    <t>ET51080</t>
  </si>
  <si>
    <r>
      <t xml:space="preserve">An individual employed in maritime occupations, including loading, unloading, and handling cargo at docks and harbors.
</t>
    </r>
    <r>
      <rPr>
        <b/>
        <sz val="12"/>
        <color rgb="FF000000"/>
        <rFont val="Calibri"/>
        <family val="2"/>
        <scheme val="minor"/>
      </rPr>
      <t>(Sources: modified from Longshore and Harbor Workers' Compensation Act, 33 U.S.C. § 901 et seq. and 20 CFR Part 702 - Administration and Procedure.)</t>
    </r>
  </si>
  <si>
    <t>Farmer/Rancher/Agriculture Producer</t>
  </si>
  <si>
    <t>ET51090</t>
  </si>
  <si>
    <r>
      <t xml:space="preserve">An individual engaged in the cultivation of crops, raising of livestock, or production of other agricultural goods for consumption or sale.
</t>
    </r>
    <r>
      <rPr>
        <b/>
        <sz val="12"/>
        <color rgb="FF000000"/>
        <rFont val="Calibri"/>
        <family val="2"/>
        <scheme val="minor"/>
      </rPr>
      <t>(Sources: crafted from Agricultural Marketing Act of 1946, 7 U.S.C. § 1621 et seq.; 7 CFR Part 205 - National Organic Program; and https://www.accountingtools.com/articles/agricultural-producer.)</t>
    </r>
  </si>
  <si>
    <t>Farmworker</t>
  </si>
  <si>
    <t>ET51100</t>
  </si>
  <si>
    <r>
      <t xml:space="preserve">An individual who performs manual labor to plant, cultivate, harvest, process, and package food for shipment and sale.
</t>
    </r>
    <r>
      <rPr>
        <b/>
        <sz val="12"/>
        <color rgb="FF000000"/>
        <rFont val="Calibri"/>
        <family val="2"/>
        <scheme val="minor"/>
      </rPr>
      <t>(Source: crafted from https://mhpsalud.org/who-we-serve/farmworkers-in-the-united-states/)</t>
    </r>
  </si>
  <si>
    <t>Industrialist/Business Person</t>
  </si>
  <si>
    <t>ET51110</t>
  </si>
  <si>
    <r>
      <t xml:space="preserve">An individual involved in the management, operation, or ownership of businesses or industries, contributing to economic production and commerce.
</t>
    </r>
    <r>
      <rPr>
        <b/>
        <sz val="12"/>
        <color rgb="FF000000"/>
        <rFont val="Calibri"/>
        <family val="2"/>
        <scheme val="minor"/>
      </rPr>
      <t>(Sources: modified from Small Business Act, 15 U.S.C. § 631 et seq.)</t>
    </r>
  </si>
  <si>
    <t>Small Business Person</t>
  </si>
  <si>
    <t>ET51120</t>
  </si>
  <si>
    <r>
      <t xml:space="preserve">An individual who owns or operates a small business, typically characterized by a limited number of employees and revenue, as defined by federal standards.
</t>
    </r>
    <r>
      <rPr>
        <b/>
        <sz val="12"/>
        <color rgb="FF000000"/>
        <rFont val="Calibri"/>
        <family val="2"/>
        <scheme val="minor"/>
      </rPr>
      <t>(Sources: modified from Small Business Act, 15 U.S.C. § 631 et seq.; 13 CFR Part 121 - Small Business Size Regulations; and https://www.sba.gov/about-sba.)</t>
    </r>
  </si>
  <si>
    <t>Criminal Justice Personnel</t>
  </si>
  <si>
    <t>ET51130</t>
  </si>
  <si>
    <r>
      <t>Individuals employed by public agencies who perform official duties in the criminal justice system.</t>
    </r>
    <r>
      <rPr>
        <b/>
        <sz val="12"/>
        <color rgb="FF000000"/>
        <rFont val="Calibri"/>
        <family val="2"/>
        <scheme val="minor"/>
      </rPr>
      <t xml:space="preserve"> (Source: 34 U.S.C. § 10251(a)(2) (Omnibus Crime Control Act); Bureau of Justice Statistics – Criminal Justice System Glossary; 2 CFR § 200.1 (“Personnel”)</t>
    </r>
  </si>
  <si>
    <t>Age</t>
  </si>
  <si>
    <t>ET52000</t>
  </si>
  <si>
    <r>
      <t xml:space="preserve">Individuals at various stages of life.
</t>
    </r>
    <r>
      <rPr>
        <b/>
        <sz val="12"/>
        <color rgb="FF000000"/>
        <rFont val="Calibri"/>
        <family val="2"/>
        <scheme val="minor"/>
      </rPr>
      <t>(Source: crafted)</t>
    </r>
  </si>
  <si>
    <t>Infant and Toddler (0-3)</t>
  </si>
  <si>
    <t>ET52010</t>
  </si>
  <si>
    <r>
      <t xml:space="preserve">An individual from birth up to the age of three years, encompassing the stages of infancy and toddlerhood, characterized by rapid physical and cognitive development.
</t>
    </r>
    <r>
      <rPr>
        <b/>
        <sz val="12"/>
        <color rgb="FF000000"/>
        <rFont val="Calibri"/>
        <family val="2"/>
        <scheme val="minor"/>
      </rPr>
      <t>(Source: crafted)</t>
    </r>
  </si>
  <si>
    <t>Young Child (4-9)</t>
  </si>
  <si>
    <t>ET52020</t>
  </si>
  <si>
    <r>
      <t xml:space="preserve">An individual from the age of four to nine years, covering the preschool and elementary school years.
</t>
    </r>
    <r>
      <rPr>
        <b/>
        <sz val="12"/>
        <color rgb="FF000000"/>
        <rFont val="Calibri"/>
        <family val="2"/>
        <scheme val="minor"/>
      </rPr>
      <t>(Source: crafted and https://www.acf.hhs.gov/ecd)</t>
    </r>
  </si>
  <si>
    <t>Pre-Teen (10-12)</t>
  </si>
  <si>
    <t>ET52030</t>
  </si>
  <si>
    <r>
      <t xml:space="preserve">An individual from the age of 10 to 12.
</t>
    </r>
    <r>
      <rPr>
        <b/>
        <sz val="12"/>
        <color rgb="FF000000"/>
        <rFont val="Calibri"/>
        <family val="2"/>
        <scheme val="minor"/>
      </rPr>
      <t>(Source: crafted and  https://www.cdc.gov/ncbddd/childdevelopment/positiveparenting/middle.html)</t>
    </r>
  </si>
  <si>
    <t>Teen (13-19)</t>
  </si>
  <si>
    <t>ET52040</t>
  </si>
  <si>
    <r>
      <t xml:space="preserve">An individual from the age of thirteen to nineteen years, encompassing the adolescent years.
</t>
    </r>
    <r>
      <rPr>
        <b/>
        <sz val="12"/>
        <color rgb="FF000000"/>
        <rFont val="Calibri"/>
        <family val="2"/>
        <scheme val="minor"/>
      </rPr>
      <t>(Source: crafted and https://www.cdc.gov/healthyyouth/index.htm)</t>
    </r>
  </si>
  <si>
    <t>Adult (20 to 64)</t>
  </si>
  <si>
    <t>ET52050</t>
  </si>
  <si>
    <r>
      <t xml:space="preserve">An individual from the age of twenty to sixty-four years.
</t>
    </r>
    <r>
      <rPr>
        <b/>
        <sz val="12"/>
        <color rgb="FF000000"/>
        <rFont val="Calibri"/>
        <family val="2"/>
        <scheme val="minor"/>
      </rPr>
      <t>(Source: crafted)</t>
    </r>
  </si>
  <si>
    <t>Senior Citizen (65+)</t>
  </si>
  <si>
    <t>ET52060</t>
  </si>
  <si>
    <r>
      <t xml:space="preserve">An individual aged sixty-five years or older eligible for retirement benefits.
</t>
    </r>
    <r>
      <rPr>
        <b/>
        <sz val="12"/>
        <color rgb="FF000000"/>
        <rFont val="Calibri"/>
        <family val="2"/>
        <scheme val="minor"/>
      </rPr>
      <t>(Sources: crafted from Social Security Act, 42 U.S.C. § 301 et seq.)</t>
    </r>
  </si>
  <si>
    <t>ET53000</t>
  </si>
  <si>
    <r>
      <t xml:space="preserve">Individuals receiving instruction across various settings and stages of life.
</t>
    </r>
    <r>
      <rPr>
        <b/>
        <sz val="12"/>
        <color rgb="FF000000"/>
        <rFont val="Calibri"/>
        <family val="2"/>
        <scheme val="minor"/>
      </rPr>
      <t>(Source: crafted)</t>
    </r>
  </si>
  <si>
    <t>Early Childhood Education</t>
  </si>
  <si>
    <t>ET53010</t>
  </si>
  <si>
    <r>
      <t xml:space="preserve">An individual receiving instruction through nursery school or kindergarten classes.
</t>
    </r>
    <r>
      <rPr>
        <b/>
        <sz val="12"/>
        <color rgb="FF000000"/>
        <rFont val="Calibri"/>
        <family val="2"/>
        <scheme val="minor"/>
      </rPr>
      <t>(Source: National Center for Education Statistics, https://nces.ed.gov/pubs99/condition99/pdf/glossary.pdf)</t>
    </r>
  </si>
  <si>
    <t>Primary Education</t>
  </si>
  <si>
    <t>ET53020</t>
  </si>
  <si>
    <r>
      <t xml:space="preserve">An individual receiving instruction in grades 1 through 6.
</t>
    </r>
    <r>
      <rPr>
        <b/>
        <sz val="12"/>
        <color rgb="FF000000"/>
        <rFont val="Calibri"/>
        <family val="2"/>
        <scheme val="minor"/>
      </rPr>
      <t>(Source: National Center for Education Statistics, https://nces.ed.gov/pubs99/condition99/pdf/glossary.pdf)</t>
    </r>
  </si>
  <si>
    <t>Lower Secondary Education</t>
  </si>
  <si>
    <t>ET53030</t>
  </si>
  <si>
    <r>
      <t xml:space="preserve">An individual receiving instruction in grades 7 through 9.
</t>
    </r>
    <r>
      <rPr>
        <b/>
        <sz val="12"/>
        <color rgb="FF000000"/>
        <rFont val="Calibri"/>
        <family val="2"/>
        <scheme val="minor"/>
      </rPr>
      <t>(Source: National Center for Education Statistics, https://nces.ed.gov/pubs99/condition99/pdf/glossary.pdf)</t>
    </r>
  </si>
  <si>
    <t>Upper Secondary Education</t>
  </si>
  <si>
    <t>ET53040</t>
  </si>
  <si>
    <r>
      <t xml:space="preserve">An individual receiving instruction in grades 10 through 12.
</t>
    </r>
    <r>
      <rPr>
        <b/>
        <sz val="12"/>
        <color rgb="FF000000"/>
        <rFont val="Calibri"/>
        <family val="2"/>
        <scheme val="minor"/>
      </rPr>
      <t>(Source: National Center for Education Statistics, https://nces.ed.gov/pubs99/condition99/pdf/glossary.pdf)</t>
    </r>
  </si>
  <si>
    <t>Non-university Higher Education</t>
  </si>
  <si>
    <t>ET53050</t>
  </si>
  <si>
    <r>
      <t xml:space="preserve">An individual receiving instruction from a community college, vocational-technical college, or other degree-granting institution in which programs typically take 2 years or more, but less than 4 years to complete.
</t>
    </r>
    <r>
      <rPr>
        <b/>
        <sz val="12"/>
        <color rgb="FF000000"/>
        <rFont val="Calibri"/>
        <family val="2"/>
        <scheme val="minor"/>
      </rPr>
      <t>(Source: National Center for Education Statistics, https://nces.ed.gov/pubs99/condition99/pdf/glossary.pdf)</t>
    </r>
  </si>
  <si>
    <t>University Higher Education</t>
  </si>
  <si>
    <t>ET53060</t>
  </si>
  <si>
    <r>
      <t xml:space="preserve">An individual receiving instruction from an undergraduate program from a 4-year college or university that usually requires completion of upper secondary education as a minimum condition for admission.
</t>
    </r>
    <r>
      <rPr>
        <b/>
        <sz val="12"/>
        <color rgb="FF000000"/>
        <rFont val="Calibri"/>
        <family val="2"/>
        <scheme val="minor"/>
      </rPr>
      <t>(Source: National Center for Education Statistics, https://nces.ed.gov/pubs99/condition99/pdf/glossary.pdf)</t>
    </r>
  </si>
  <si>
    <t>Graduate and Professional Higher Education</t>
  </si>
  <si>
    <t>ET53070</t>
  </si>
  <si>
    <r>
      <t xml:space="preserve">An individual receiving instruction from a graduate or professional school that usually requires a university diploma as a minimum condition for admission.
</t>
    </r>
    <r>
      <rPr>
        <b/>
        <sz val="12"/>
        <color rgb="FF000000"/>
        <rFont val="Calibri"/>
        <family val="2"/>
        <scheme val="minor"/>
      </rPr>
      <t>(Source: National Center for Education Statistics, https://nces.ed.gov/pubs99/condition99/pdf/glossary.pdf)</t>
    </r>
  </si>
  <si>
    <t>Trainee</t>
  </si>
  <si>
    <t>ET53080</t>
  </si>
  <si>
    <r>
      <t xml:space="preserve">An individual undergoing training to acquire specific skills or knowledge, often as part of an apprenticeship or internship program.
</t>
    </r>
    <r>
      <rPr>
        <b/>
        <sz val="12"/>
        <color rgb="FF000000"/>
        <rFont val="Calibri"/>
        <family val="2"/>
        <scheme val="minor"/>
      </rPr>
      <t>(Sources: modified from Workforce Innovation and Opportunity Act, 29 U.S.C. § 3101 et seq., https://www.ecfr.gov/current/title-22/chapter-I/subchapter-E/part-41/subpart-F/section-41.53)</t>
    </r>
  </si>
  <si>
    <t>ET59000</t>
  </si>
  <si>
    <r>
      <t xml:space="preserve">Varied identities and roles individuals may hold, each with distinct legal, social, and economic implications.
</t>
    </r>
    <r>
      <rPr>
        <b/>
        <sz val="12"/>
        <color rgb="FF000000"/>
        <rFont val="Calibri"/>
        <family val="2"/>
        <scheme val="minor"/>
      </rPr>
      <t>(Source: crafted)</t>
    </r>
  </si>
  <si>
    <t>Homeowner</t>
  </si>
  <si>
    <t>ET59010</t>
  </si>
  <si>
    <r>
      <t xml:space="preserve">An individual who owns a residential property, either outright or through a mortgage, and is responsible for its maintenance and taxes.
</t>
    </r>
    <r>
      <rPr>
        <b/>
        <sz val="12"/>
        <color rgb="FF000000"/>
        <rFont val="Calibri"/>
        <family val="2"/>
        <scheme val="minor"/>
      </rPr>
      <t>(Sources: modified from Real Estate Settlement Procedures Act, 12 U.S.C. § 2601 et seq. and https://www.hud.gov/topics/homeownership)</t>
    </r>
  </si>
  <si>
    <t>Land/Property Owner</t>
  </si>
  <si>
    <t>ET59020</t>
  </si>
  <si>
    <r>
      <t xml:space="preserve">An individual that holds legal title to land or real estate, with rights to use, lease, or sell the property.
</t>
    </r>
    <r>
      <rPr>
        <b/>
        <sz val="12"/>
        <color rgb="FF000000"/>
        <rFont val="Calibri"/>
        <family val="2"/>
        <scheme val="minor"/>
      </rPr>
      <t>(Sources: Uniform Relocation Assistance and Real Property Acquisition Policies Act, 42 U.S.C. § 4601 et seq.)</t>
    </r>
  </si>
  <si>
    <t>Refugee</t>
  </si>
  <si>
    <t>ET59030</t>
  </si>
  <si>
    <r>
      <t xml:space="preserve">An individual who has been forced to flee their country because of violence or persecution, or a well-founded fear of violence or persecution on account of race, religion, nationality, membership in a particular social group or political opinion.
</t>
    </r>
    <r>
      <rPr>
        <b/>
        <sz val="12"/>
        <color rgb="FF000000"/>
        <rFont val="Calibri"/>
        <family val="2"/>
        <scheme val="minor"/>
      </rPr>
      <t>(Sources: modified from P.L. 96-212 https://uscode.house.gov/statutes/pl/96/212.pdf;
https://www.unrefugees.org/refugee-facts/what-is-a-refugee/; and
https://www.ecfr.gov/current/title-45/subtitle-B/chapter-IV/part-400/subpart-D/subject-group-ECFRa2e11c136e10eba/section-400.43)</t>
    </r>
  </si>
  <si>
    <t>U.S. Citizen</t>
  </si>
  <si>
    <t>ET59040</t>
  </si>
  <si>
    <r>
      <t xml:space="preserve"> An individual who is a legal member of the United States, either by birth within the U.S. or through naturalization, possessing full rights and responsibilities under U.S. law.
</t>
    </r>
    <r>
      <rPr>
        <b/>
        <sz val="12"/>
        <color rgb="FF000000"/>
        <rFont val="Calibri"/>
        <family val="2"/>
        <scheme val="minor"/>
      </rPr>
      <t>(Sources: modified from U.S. Constitution, 14th Amendment, Section 1., Immigration and Nationality Act, 8 U.S.C. § 1401 et seq. and https://www.usimmigration.org/glossary/us-citizen)</t>
    </r>
  </si>
  <si>
    <t>Resident/Citizen of a U.S. Territory</t>
  </si>
  <si>
    <t>ET59050</t>
  </si>
  <si>
    <r>
      <t xml:space="preserve">An individual who resides in one of the U.S. territories, such as Puerto Rico, Guam, the U.S. Virgin Islands, American Samoa, or the Northern Mariana Islands, and is subject to the jurisdiction of the United States.
</t>
    </r>
    <r>
      <rPr>
        <b/>
        <sz val="12"/>
        <color rgb="FF000000"/>
        <rFont val="Calibri"/>
        <family val="2"/>
        <scheme val="minor"/>
      </rPr>
      <t>(Sources: crafted from Immigration and Nationality Act, 8 U.S.C. § 1101(a)(38) (definition of "United States" including territories), https://www.doi.gov/oia/islands)</t>
    </r>
  </si>
  <si>
    <t>Veteran (including dependents)</t>
  </si>
  <si>
    <t>ET59060</t>
  </si>
  <si>
    <r>
      <rPr>
        <sz val="12"/>
        <color rgb="FF000000"/>
        <rFont val="Calibri"/>
        <scheme val="minor"/>
      </rPr>
      <t xml:space="preserve">An individual who has served in the active military, naval, or air service and was discharged or released under conditions other than dishonorable. </t>
    </r>
    <r>
      <rPr>
        <b/>
        <sz val="12"/>
        <color rgb="FF000000"/>
        <rFont val="Calibri"/>
        <scheme val="minor"/>
      </rPr>
      <t>(Source: U.S. Department of Veterans Affairs, Title 38, U.S.C. § 101)</t>
    </r>
  </si>
  <si>
    <t>Active-Duty Service Person (including dependents)</t>
  </si>
  <si>
    <t>ET59070</t>
  </si>
  <si>
    <r>
      <t xml:space="preserve">An individual currently serving  full-time in the armed forces, including the Army, Navy, Air force, marine Corps, Sapce Force or Coast Guard. Active-duty members are engaged in military duties on a continuous basis and are not part of the reserves or National Guard. </t>
    </r>
    <r>
      <rPr>
        <b/>
        <sz val="12"/>
        <color rgb="FF000000"/>
        <rFont val="Calibri"/>
        <scheme val="minor"/>
      </rPr>
      <t>(Sources: modified from U.S. Department of Defense, Military Service Definitions, 50 U.S. Code § 3911.)</t>
    </r>
  </si>
  <si>
    <t>Reservist (including dependents)</t>
  </si>
  <si>
    <t>ET59080</t>
  </si>
  <si>
    <r>
      <t xml:space="preserve">A member of the military reserve forces who serves part-time and is not on active duty but can be called to active service during emergencies, deployments, or other military needs. </t>
    </r>
    <r>
      <rPr>
        <b/>
        <sz val="12"/>
        <color rgb="FF000000"/>
        <rFont val="Calibri"/>
        <scheme val="minor"/>
      </rPr>
      <t>(Sources: modified from U.S. Department of Defense, Reserve Component Definitions, Title 10, U.S.C. § 10102</t>
    </r>
    <r>
      <rPr>
        <sz val="12"/>
        <color rgb="FF000000"/>
        <rFont val="Calibri"/>
        <scheme val="minor"/>
      </rPr>
      <t>)</t>
    </r>
  </si>
  <si>
    <t>Consumer</t>
  </si>
  <si>
    <t>ET59090</t>
  </si>
  <si>
    <r>
      <t xml:space="preserve">An individual who purchases or uses goods and services for personal, family, or household purposes, not for resale or commercial purposes.
</t>
    </r>
    <r>
      <rPr>
        <b/>
        <sz val="12"/>
        <color rgb="FF000000"/>
        <rFont val="Calibri"/>
        <family val="2"/>
        <scheme val="minor"/>
      </rPr>
      <t>(Sources: Consumer Credit Protection Act, 15 U.S.C. § 1601 et seq.)</t>
    </r>
  </si>
  <si>
    <t>ET54999</t>
  </si>
  <si>
    <r>
      <t xml:space="preserve">An individual who does not fall under any of the criteria provided.
</t>
    </r>
    <r>
      <rPr>
        <b/>
        <sz val="12"/>
        <color rgb="FF000000"/>
        <rFont val="Calibri"/>
        <scheme val="minor"/>
      </rPr>
      <t>(Source: crafted)</t>
    </r>
  </si>
  <si>
    <t>Entity Attributes</t>
  </si>
  <si>
    <t>This tab provides the domain values for Entity Attributes</t>
  </si>
  <si>
    <t>This section provides a summarized list of the Entity Attributes (domain values) available for agencies to select from. Note that this is meant to be for readability purposes only.</t>
  </si>
  <si>
    <t>This section provides a comprehensive breakdown of the Entity Attributes (domain values) noted in the summarized list above and their relationship to the (SDE) Data Element List. This section also provides definitions for each of these types (domain values) and the source for these definitions.</t>
  </si>
  <si>
    <t>Entity Attribute
Domain Value Name and Code</t>
  </si>
  <si>
    <t>EA10000 - Unrestricted/Undetermined</t>
  </si>
  <si>
    <t>EA11000 - Unrestricted by Entity Attribute</t>
  </si>
  <si>
    <t>EA11010 - Unrestricted by Entity Attribute</t>
  </si>
  <si>
    <t>EA11020 - Unrestricted by Individual Attribute</t>
  </si>
  <si>
    <t>EA12000 - Specific Restrictions Determined at NOFO Level</t>
  </si>
  <si>
    <t>EA12010 - Specific Restrictions Determined at NOFO Level</t>
  </si>
  <si>
    <t>EA20000 - Size and Set Aside Characteristics</t>
  </si>
  <si>
    <t>EA21000 - Small or Disadvantaged Business Agency Certifications</t>
  </si>
  <si>
    <t>EA21010 - AbilityOne-Certified Nonprofit Agency</t>
  </si>
  <si>
    <t>EA21020 - DOL-Certified Labor Surplus Area Business</t>
  </si>
  <si>
    <t>EA21030 - DOT-Certified Disadvantaged Business Enterprise (DBE)</t>
  </si>
  <si>
    <t>EA21040 - SBA Certified Service-Disabled Veteran-Owned Joint Venture</t>
  </si>
  <si>
    <t>EA21050 - SBA-Certified 8(a) Joint Venture</t>
  </si>
  <si>
    <t>EA21060 - SBA-Certified 8(a) Program Participant</t>
  </si>
  <si>
    <t>EA21070 - SBA-Certified Economically Disadvantaged Woman Owned Small Business Joint Venture</t>
  </si>
  <si>
    <t>EA21080 - SBA-Certified HUBZone Business</t>
  </si>
  <si>
    <t>EA21090 - SBA-Certified Service-Disabled Veteran Owned Business</t>
  </si>
  <si>
    <t>EA21100 - SBA-Certified Veteran Owned Small Business</t>
  </si>
  <si>
    <t>EA21110 - SBA-Certified Woman Owned Small Business</t>
  </si>
  <si>
    <t>EA22000 - Small or Disadvantaged Business Entity Self-Certifications</t>
  </si>
  <si>
    <t>EA22010 - Self-Certified Economically Disadvantaged Woman Owned Small Business</t>
  </si>
  <si>
    <t>EA22020 - Self-Certified Emerging Small Business</t>
  </si>
  <si>
    <t>EA22030 - Self-Certified HUBZone Joint Venture</t>
  </si>
  <si>
    <t>EA22040 - Self-Certified Small Agricultural Cooperative</t>
  </si>
  <si>
    <t>EA22050 - Self-Certified Small Business</t>
  </si>
  <si>
    <t>EA22060 - Self-Certified Small Disadvantaged Business</t>
  </si>
  <si>
    <t>EA22070 - Self-Certified Veteran Owned Business</t>
  </si>
  <si>
    <t>EA22080 - Self-Certified Woman Owned Business</t>
  </si>
  <si>
    <t>EA22090 - Self-Certified Woman Owned Small Business Joint Venture</t>
  </si>
  <si>
    <t>EA23000 - Racial or Ethnic Minority Owned Businesses</t>
  </si>
  <si>
    <t>EA23010 - Asian-Pacific American Owned Business</t>
  </si>
  <si>
    <t>EA23020 - Black or African American Owned Business</t>
  </si>
  <si>
    <t>EA23030 - Hispanic or Latino American Owned Business</t>
  </si>
  <si>
    <t>EA23040 - Subcontinent Asian (Asian-Indian) American Owned Business</t>
  </si>
  <si>
    <t>EA24000 - Tribal/Native Owned Businesses</t>
  </si>
  <si>
    <t>EA24010 - Native American, Alaska Native, or Native Hawaiian Owned Business</t>
  </si>
  <si>
    <t>EA24020 - Tribally Owned Business</t>
  </si>
  <si>
    <t>EA25000 - Other Business Ownership Characteristics</t>
  </si>
  <si>
    <t>EA25010 - Community Development Corporation Owned Business</t>
  </si>
  <si>
    <t>EA25020 - U.S. Federal Government Owned Business</t>
  </si>
  <si>
    <t>EA25030 - U.S. State Government Owned Business</t>
  </si>
  <si>
    <t>EA25040 - U.S. Local Government Owned Business</t>
  </si>
  <si>
    <t xml:space="preserve">EA30000 - Educational Institution Characteristics </t>
  </si>
  <si>
    <t>EA31000 - Educational Institution Level</t>
  </si>
  <si>
    <t>EA31010 - Pre-K/Early Childhood Education</t>
  </si>
  <si>
    <t>EA31020 - K-12</t>
  </si>
  <si>
    <t>EA31030 - Community College</t>
  </si>
  <si>
    <t>EA31040 - 4-year College or University</t>
  </si>
  <si>
    <t>EA31050 - Non-accredited, Non-degree Granting Post-Secondary Educational Institution</t>
  </si>
  <si>
    <t>EA31060 - Institution of Higher Education</t>
  </si>
  <si>
    <t>EA32000 - Minority Serving Educational Institutions (MSI)</t>
  </si>
  <si>
    <t>EA32010 - Alaska Native Serving Educational Institution</t>
  </si>
  <si>
    <t>EA32020 - Asian American and Native American Pacific Islander Serving Educational Institution</t>
  </si>
  <si>
    <t>EA32030 - Hispanic or Latino Serving Educational Institution</t>
  </si>
  <si>
    <t>EA32040 - Historically Black College or University (HBCU)</t>
  </si>
  <si>
    <t>EA32050 - Native Hawaiian Serving Educational Institution</t>
  </si>
  <si>
    <t>EA32060 - Tribal Educational Agency</t>
  </si>
  <si>
    <t>EA32070 - Tribally Controlled College or University (TCCU)</t>
  </si>
  <si>
    <t>EA33000 - Other Educational Characteristics</t>
  </si>
  <si>
    <t>EA33010 - 1862 Land Grant College</t>
  </si>
  <si>
    <t>EA33020 - 1890 Land Grant College</t>
  </si>
  <si>
    <t>EA33030 - 1994 Land Grant College</t>
  </si>
  <si>
    <t>EA33040 - Accredited Educational Institution</t>
  </si>
  <si>
    <t>EA33050 - Charter School</t>
  </si>
  <si>
    <t>EA33060 - Designated State Agency</t>
  </si>
  <si>
    <t>EA33070 - Parent Organization</t>
  </si>
  <si>
    <t>EA33080 - Public Educational Institution</t>
  </si>
  <si>
    <t>EA33090 - School of Forestry</t>
  </si>
  <si>
    <t>EA33100 - State Agency Responsible for Adult Education</t>
  </si>
  <si>
    <t>EA33110 - State Educational Agency or Board</t>
  </si>
  <si>
    <t>EA33120 - Veterinary College</t>
  </si>
  <si>
    <t>EA33130 - Vocational Rehabilitation Agency</t>
  </si>
  <si>
    <t>EA4000 - Other Business Entity Characteristics</t>
  </si>
  <si>
    <t>EA40100 - Cooperative Institute</t>
  </si>
  <si>
    <t>EA40200 - Community Based Organization</t>
  </si>
  <si>
    <t>EA40300 - Domestic Violence Shelter</t>
  </si>
  <si>
    <t>EA40400 - Faith-based Partnership Entity</t>
  </si>
  <si>
    <t>EA40500 - Federally Funded Research and Development Center (FFRDC)</t>
  </si>
  <si>
    <t>EA40600 - Health Care Provider</t>
  </si>
  <si>
    <t>EA40700 - Independent Research Institute</t>
  </si>
  <si>
    <t>EA40800 - Library</t>
  </si>
  <si>
    <t>EA40900 - Manufacturer of Goods</t>
  </si>
  <si>
    <t>EA41000 - Museum</t>
  </si>
  <si>
    <t>EA41100 - 501(c)3 Status</t>
  </si>
  <si>
    <t>EA41200 - Other than 501(c)3 Status</t>
  </si>
  <si>
    <t xml:space="preserve">EA41300 - Non-tax Exempt </t>
  </si>
  <si>
    <t>EA41400 - Nonprofit Research Organization</t>
  </si>
  <si>
    <t>EA41500 - Population Specific Organization</t>
  </si>
  <si>
    <t>EA41600 - Private Foundation</t>
  </si>
  <si>
    <t>EA41700 - Public Health Agency</t>
  </si>
  <si>
    <t>EA41800 - Tribal Domestic Violence or Sexual Assault Coalition</t>
  </si>
  <si>
    <t>EA41900 - Urban Indian Organization</t>
  </si>
  <si>
    <t>EA42000 - Other</t>
  </si>
  <si>
    <t>EA50000 - Individual Characteristics</t>
  </si>
  <si>
    <t>EA51000 - Medical Condition</t>
  </si>
  <si>
    <t>EA51010 - Physical Impairment</t>
  </si>
  <si>
    <t>EA51020- Chronic Disease</t>
  </si>
  <si>
    <t>EA51030 - Mental Impairment</t>
  </si>
  <si>
    <t>EA51040 - Substance Abuse Disorder</t>
  </si>
  <si>
    <t>EA52000 - Societal Challenges</t>
  </si>
  <si>
    <t>EA52010 - Juvenile Delinquency</t>
  </si>
  <si>
    <t>EA52020 - First Generation Students</t>
  </si>
  <si>
    <t>EA52030 - Food Insecurity</t>
  </si>
  <si>
    <t>EA52040 - Homelessness</t>
  </si>
  <si>
    <t>EA52050 - Unemployment</t>
  </si>
  <si>
    <t>EA52060 - Workforce Re-Entry</t>
  </si>
  <si>
    <t>EA53000 - Income</t>
  </si>
  <si>
    <t>EA53010 - Upper Income Level</t>
  </si>
  <si>
    <t>EA53020 - Middle Income Level</t>
  </si>
  <si>
    <t>EA53030 - Moderate Income Level</t>
  </si>
  <si>
    <t>EA53040 - Low Income Level</t>
  </si>
  <si>
    <t>EA53050 - Not Known</t>
  </si>
  <si>
    <t>EA59000 - Other</t>
  </si>
  <si>
    <t>EA59999 - Other</t>
  </si>
  <si>
    <t>Attribute Types (Level 3)</t>
  </si>
  <si>
    <t>EntityAttributeCategoryName</t>
  </si>
  <si>
    <t>EligibleAwardApplicantEntityAttributeName;
EligibleBeneficiaryEntityAttributeName;
EligibleSubAwardApplicantEntityAttributeName</t>
  </si>
  <si>
    <t>EligibleAwardApplicantEntityAttributeCode;
EligibleBeneficiaryEntityAttributeCode;
EligibleSubAwardApplicantEntityAttributeCode</t>
  </si>
  <si>
    <t>EA10000</t>
  </si>
  <si>
    <r>
      <t xml:space="preserve">The highest level grouping for all entities not restricted to any specific entity attribute. </t>
    </r>
    <r>
      <rPr>
        <b/>
        <sz val="12"/>
        <color rgb="FF000000"/>
        <rFont val="Calibri"/>
        <scheme val="minor"/>
      </rPr>
      <t>(Source: crafted)</t>
    </r>
  </si>
  <si>
    <t>Unrestricted by Entity Attribute</t>
  </si>
  <si>
    <t>EA11000</t>
  </si>
  <si>
    <t>EA11010</t>
  </si>
  <si>
    <r>
      <t xml:space="preserve">In the applicant eligibility context, this indicates that eligibility is not restricted to any specific entity attributes from the picklist. Eligibility may still be subject to additional restrictions detailed in the "Additional Information on Eligibility" section of the NOFO or AL.
</t>
    </r>
    <r>
      <rPr>
        <b/>
        <sz val="12"/>
        <color rgb="FF000000"/>
        <rFont val="Calibri"/>
        <family val="2"/>
        <scheme val="minor"/>
      </rPr>
      <t>(Source: crafted)</t>
    </r>
  </si>
  <si>
    <t>Unrestricted by Individual Attribute</t>
  </si>
  <si>
    <t>EA11020</t>
  </si>
  <si>
    <r>
      <t xml:space="preserve">Not limited by specific individual characteristics, affiliations, or demographic attributes. Restrictions are not imposed. (Source: modified from grants.gov "Grant Eligibility Criteria")
</t>
    </r>
    <r>
      <rPr>
        <b/>
        <sz val="12"/>
        <color rgb="FF000000"/>
        <rFont val="Calibri"/>
      </rPr>
      <t>(Source: crafted)</t>
    </r>
  </si>
  <si>
    <t>EA12000</t>
  </si>
  <si>
    <t>EA12010</t>
  </si>
  <si>
    <t>In the applicant eligibility context, this indicates that eligibility is subject to additional Entity Attribute restrictions captured at the NOFO level that are not capturable at the AL/program level (since they vary across NOFOs under the program in non-intersecting manner).</t>
  </si>
  <si>
    <t>Size and Set Aside Characteristics</t>
  </si>
  <si>
    <t>EA20000</t>
  </si>
  <si>
    <r>
      <t xml:space="preserve">Characteristics of the business or business owner that may inform eligibility.
</t>
    </r>
    <r>
      <rPr>
        <b/>
        <sz val="12"/>
        <color rgb="FF000000"/>
        <rFont val="Calibri"/>
        <family val="2"/>
        <scheme val="minor"/>
      </rPr>
      <t>(Source: crafted)</t>
    </r>
  </si>
  <si>
    <t>Small or Disadvantaged Business Agency Certifications</t>
  </si>
  <si>
    <t>EA21000</t>
  </si>
  <si>
    <r>
      <t xml:space="preserve">Agency-validated business-related attributes (certification or certified).
</t>
    </r>
    <r>
      <rPr>
        <b/>
        <sz val="12"/>
        <color rgb="FF000000"/>
        <rFont val="Calibri"/>
        <family val="2"/>
        <scheme val="minor"/>
      </rPr>
      <t>(Source: crafted)</t>
    </r>
  </si>
  <si>
    <t>AbilityOne-Certified Nonprofit Agency</t>
  </si>
  <si>
    <t>EA21010</t>
  </si>
  <si>
    <r>
      <rPr>
        <sz val="12"/>
        <color rgb="FF000000"/>
        <rFont val="Calibri"/>
        <scheme val="minor"/>
      </rPr>
      <t xml:space="preserve">Nonprofit agency serving people who are blind or "nonprofit agency serving people with other severe disabilities" (referred to jointly as AbilityOne participating nonprofit agencies) means a qualified nonprofit agency employing people who are blind or have other severe disabilities approved by the Committee to furnish a commodity or a service to the Government under 41 U.S.C. chapter 85.
</t>
    </r>
    <r>
      <rPr>
        <b/>
        <sz val="12"/>
        <color rgb="FF000000"/>
        <rFont val="Calibri"/>
        <scheme val="minor"/>
      </rPr>
      <t>(Source: FAR 8.701)</t>
    </r>
  </si>
  <si>
    <t>DOL-Certified Labor Surplus Area Business</t>
  </si>
  <si>
    <t>EA21020</t>
  </si>
  <si>
    <r>
      <t xml:space="preserve">Labor surplus area concern means a concern that together with its first-tier subcontractors will perform substantially in labor surplus areas. Performance is substantially in labor surplus areas if the costs incurred under the contract on account of manufacturing, production, or performance of appropriate services in labor surplus areas exceed 50 percent of the contract price.
</t>
    </r>
    <r>
      <rPr>
        <b/>
        <sz val="12"/>
        <color rgb="FF000000"/>
        <rFont val="Calibri"/>
        <family val="2"/>
        <scheme val="minor"/>
      </rPr>
      <t>(Source: FAR 2.101)</t>
    </r>
  </si>
  <si>
    <t>DOT-Certified Disadvantaged Business Enterprise (DBE)</t>
  </si>
  <si>
    <t>EA21030</t>
  </si>
  <si>
    <r>
      <t xml:space="preserve">To participate in the DBE program, a small business owned and controlled by socially and economically disadvantaged individuals must receive DBE certification from the relevant state– generally through the state Unified Certification Program (UCP). To be regarded as economically disadvantaged, an individual must have a personal net worth that does not exceed $1.32 million. To be seen as a small business, a firm must meet SBA size criteria AND must not have average annual gross receipts, over the previous 3 years, in excess of the DBE size limit. Size limits for the airport concessions DBE program are higher.
</t>
    </r>
    <r>
      <rPr>
        <b/>
        <sz val="12"/>
        <color rgb="FF000000"/>
        <rFont val="Calibri"/>
        <family val="2"/>
        <scheme val="minor"/>
      </rPr>
      <t>(Source: https://www.transportation.gov/civil-rights/disadvantaged-business-enterprise/definition-disadvantaged-business-enterprise)</t>
    </r>
  </si>
  <si>
    <t>SBA Certified Service-Disabled Veteran-Owned Joint Venture</t>
  </si>
  <si>
    <t>EA21040</t>
  </si>
  <si>
    <r>
      <t xml:space="preserve">A mentor and its protégé can joint venture as a small business for any small business contract, provided the protégé individually qualifies as small and is certified in SBA's service-disabled veteran-owned program
</t>
    </r>
    <r>
      <rPr>
        <b/>
        <sz val="12"/>
        <color rgb="FF000000"/>
        <rFont val="Calibri"/>
        <family val="2"/>
        <scheme val="minor"/>
      </rPr>
      <t>(Source: modified from https://www.sba.gov/federal-contracting/contracting-assistance-programs/joint-ventures)</t>
    </r>
  </si>
  <si>
    <t>SBA-Certified 8(a) Joint Venture</t>
  </si>
  <si>
    <t>EA21050</t>
  </si>
  <si>
    <r>
      <t xml:space="preserve">A mentor and its protégé can joint venture as a small business for any small business contract, provided the protégé individually qualifies as small and can qualify for SBA's 8(a) program
</t>
    </r>
    <r>
      <rPr>
        <b/>
        <sz val="12"/>
        <color rgb="FF000000"/>
        <rFont val="Calibri"/>
        <family val="2"/>
        <scheme val="minor"/>
      </rPr>
      <t>(Source: modified from https://www.sba.gov/federal-contracting/contracting-assistance-programs/joint-ventures)</t>
    </r>
  </si>
  <si>
    <t>SBA-Certified 8(a) Program Participant</t>
  </si>
  <si>
    <t>EA21060</t>
  </si>
  <si>
    <r>
      <t xml:space="preserve">To qualify for the 8(a) program, businesses must meet the following eligibility criteria:
-Be a small business
-Not have previously participated in the 8(a) program
-Be at least 51% owned and controlled by U.S. citizens who are socially and economically disadvantaged
-Have a personal net worth of $850 thousand or less, adjusted gross income of $400 thousand or less, and assets totaling $6.5 million or less
-Demonstrate good character
-Demonstrate the potential for success such as having been in business for two years
8(a) certification lasts for a maximum of nine years. The first four years are considered a development stage and the last five years are considered a transitional stage. Continuation in the program is dependent on staying in compliance with program requirements.
The federal government fully defines who qualifies for the 8(a) program — including what counts as being socially and economically disadvantaged — in Title 13 Part 124 of the Code of Federal Regulations
</t>
    </r>
    <r>
      <rPr>
        <b/>
        <sz val="12"/>
        <color rgb="FF000000"/>
        <rFont val="Calibri"/>
        <family val="2"/>
        <scheme val="minor"/>
      </rPr>
      <t>(Source: https://www.sba.gov/federal-contracting/contracting-assistance-programs/8a-business-development-program)</t>
    </r>
  </si>
  <si>
    <t>SBA-Certified Economically Disadvantaged Woman Owned Small Business Joint Venture</t>
  </si>
  <si>
    <t>EA21070</t>
  </si>
  <si>
    <r>
      <t xml:space="preserve">A mentor and its protégé can joint venture as a small business for any small business contract, provided the protégé individually qualifies as small and is certified in SBA's economically disadvantaged woman owned program
</t>
    </r>
    <r>
      <rPr>
        <b/>
        <sz val="12"/>
        <color rgb="FF000000"/>
        <rFont val="Calibri"/>
        <family val="2"/>
        <scheme val="minor"/>
      </rPr>
      <t>(Source: modified from https://www.sba.gov/federal-contracting/contracting-assistance-programs/joint-ventures)</t>
    </r>
  </si>
  <si>
    <t>SBA-Certified HUBZone Business</t>
  </si>
  <si>
    <t>EA21080</t>
  </si>
  <si>
    <r>
      <t xml:space="preserve">To qualify for the HUBZone program, your business must:
-Be a small business according to SBA size standards
-Be at least 51% owned and controlled by U.S. citizens, a Community -Development Corporation, an agricultural cooperative, an Alaska Native corporation, a Native Hawaiian organization, or an Indian tribe
-Have its principal office located in a HUBZone *
-Have at least 35% of its employees living in a HUBZone*, per 
*https://maps.certify.sba.gov/hubzone/map#center=44.722800,-103.249700&amp;zoom=4.
You can find the full qualification criteria in Title 13 Part 126 Subpart B of the Code of Federal Regulations (CFR)
</t>
    </r>
    <r>
      <rPr>
        <b/>
        <sz val="12"/>
        <color rgb="FF000000"/>
        <rFont val="Calibri"/>
        <family val="2"/>
        <scheme val="minor"/>
      </rPr>
      <t>(Source: https://www.sba.gov/federal-contracting/contracting-assistance-programs/hubzone-program)</t>
    </r>
  </si>
  <si>
    <t>SBA-Certified Service-Disabled Veteran Owned Business</t>
  </si>
  <si>
    <t>EA21090</t>
  </si>
  <si>
    <r>
      <t xml:space="preserve">(1)(i) Not less than 51 percent of which is owned and controlled by one or more service-disabled veterans or, in the case of any publicly owned business, not less than 51 percent of the stock of which is owned by one or more service-disabled veterans; and
(ii) The management and daily business operations of which are controlled by one or more service-disabled veterans or, in the case of a service-disabled veteran with permanent and severe disability, the spouse or permanent caregiver of such veteran; or
(2) A small business concern eligible under the SDVOSB Program in accordance with 13 CFR part 128 (see subpart 19.14).
(3) Service-disabled veteran, as used in this definition, means a veteran as defined in 38 U.S.C.101(2), with a disability that is service-connected, as defined in 38 U.S.C.101(16), and who is registered in the Beneficiary Identification and Records Locator Subsystem, or successor system that is maintained by the Department of Veterans Affairs’ Veterans Benefits Administration, as a service-disabled veteran.
--Service-disabled veteran-owned small business (SDVOSB) concern eligible under the SDVOSB Program means an SDVOSB concern that—
(1) Effective January 1, 2024, is designated in the System for Award Management (SAM) as certified by the Small Business Administration (SBA) in accordance with 13 CFR 128.300; or
(2) Has represented that it is an SDVOSB concern in SAM and submitted a complete application for certification to SBA on or before December 31, 2023.]
</t>
    </r>
    <r>
      <rPr>
        <b/>
        <sz val="12"/>
        <color rgb="FF000000"/>
        <rFont val="Calibri"/>
        <family val="2"/>
        <scheme val="minor"/>
      </rPr>
      <t>(Source: FAR 2.101)</t>
    </r>
  </si>
  <si>
    <t>SBA-Certified Veteran Owned Small Business</t>
  </si>
  <si>
    <t>EA21100</t>
  </si>
  <si>
    <r>
      <t xml:space="preserve">Certification with SBA:
-Be considered a small business, as defined by the size standard corresponding to any NAICS code listed in the business’s SAM profile.
-Have no less than 51% of the business owned and controlled by one or more veterans.
Full description: https://www.federalregister.gov/documents/2022/11/29/2022-25508/veteran-owned-small-business-and-service-disabled-veteran-owned-small-business-certification
</t>
    </r>
    <r>
      <rPr>
        <b/>
        <sz val="12"/>
        <color rgb="FF000000"/>
        <rFont val="Calibri"/>
        <family val="2"/>
        <scheme val="minor"/>
      </rPr>
      <t>(Source: modified from https://www.sba.gov/federal-contracting/contracting-assistance-programs/veteran-contracting-assistance-programs#id-veteran-small-business-certification-vetcert-program)</t>
    </r>
  </si>
  <si>
    <t>SBA-Certified Woman Owned Small Business</t>
  </si>
  <si>
    <t>EA21110</t>
  </si>
  <si>
    <r>
      <t xml:space="preserve">"Women-owned small business (WOSB)" concern eligible under the WOSB Program means a small business concern that is at least 51 percent directly and unconditionally owned by, and the management and daily business operations of which are controlled by, one or more women who are citizens of the United States, and the concern is certified by SBA or an approved third-party certifier in accordance with 13 CFR 127.300.
</t>
    </r>
    <r>
      <rPr>
        <b/>
        <sz val="12"/>
        <color rgb="FF000000"/>
        <rFont val="Calibri"/>
        <family val="2"/>
        <scheme val="minor"/>
      </rPr>
      <t>(Source: FAR 2.101)</t>
    </r>
  </si>
  <si>
    <t>Small or Disadvantaged Business Entity Self-Certifications</t>
  </si>
  <si>
    <t>EA22000</t>
  </si>
  <si>
    <r>
      <t xml:space="preserve">Entity self-verified business-related attributes (self-certification, self-certified, self-selection, or self-selected) 
</t>
    </r>
    <r>
      <rPr>
        <b/>
        <sz val="12"/>
        <color rgb="FF000000"/>
        <rFont val="Calibri"/>
        <family val="2"/>
        <scheme val="minor"/>
      </rPr>
      <t>(Source: crafted)</t>
    </r>
  </si>
  <si>
    <t>Self-Certified Economically Disadvantaged Woman Owned Small Business</t>
  </si>
  <si>
    <t>EA22010</t>
  </si>
  <si>
    <r>
      <t xml:space="preserve">Small business concern that is at least 51 percent directly and unconditionally owned by, and the management and daily business operations of which are controlled by, one or more women who are citizens of the United States and who are economically disadvantaged in accordance with 13 CFR part 127, and the concern is certified by SBA or an approved third-party certifier in accordance with 13 CFR 127.300. It automatically qualifies as a women-owned small business (WOSB) concern eligible under the WOSB Program.
</t>
    </r>
    <r>
      <rPr>
        <b/>
        <sz val="12"/>
        <color rgb="FF000000"/>
        <rFont val="Calibri"/>
        <family val="2"/>
        <scheme val="minor"/>
      </rPr>
      <t>(Source: FAR 2.101)</t>
    </r>
  </si>
  <si>
    <t>Self-Certified Emerging Small Business</t>
  </si>
  <si>
    <t>EA22020</t>
  </si>
  <si>
    <r>
      <t xml:space="preserve">Small business concern whose size is no greater than 50 percent of
the numerical size standard applicable to the North American Industry Classification System (NAICS) code assigned to a contracting opportunity. 
</t>
    </r>
    <r>
      <rPr>
        <b/>
        <sz val="12"/>
        <color rgb="FF000000"/>
        <rFont val="Calibri"/>
        <family val="2"/>
        <scheme val="minor"/>
      </rPr>
      <t>(Source: https://www.govinfo.gov/content/pkg/CFR-2010-title48-vol2/pdf/CFR-2010-title48-vol2-sec52-219-21.pdf)</t>
    </r>
  </si>
  <si>
    <t>Self-Certified HUBZone Joint Venture</t>
  </si>
  <si>
    <t>EA22030</t>
  </si>
  <si>
    <r>
      <t xml:space="preserve">A mentor and its protégé can joint venture as a small business for any small business contract, provided the protégé individually qualifies as small and is certified SBA's HUBZone program
Full qualifications can be found at Title 13 Part 126 Subpart B of the Code of Federal Regulations (CFR); https://www.ecfr.gov/current/title-13/chapter-I/part-126
</t>
    </r>
    <r>
      <rPr>
        <b/>
        <sz val="12"/>
        <color rgb="FF000000"/>
        <rFont val="Calibri"/>
        <family val="2"/>
        <scheme val="minor"/>
      </rPr>
      <t>(Source: modified from https://www.sba.gov/federal-contracting/contracting-assistance-programs/joint-ventures)</t>
    </r>
  </si>
  <si>
    <t>Self-Certified Small Agricultural Cooperative</t>
  </si>
  <si>
    <t>EA22040</t>
  </si>
  <si>
    <r>
      <t xml:space="preserve">Association (corporate or otherwise) acting pursuant to the provisions of the Agricultural Marketing Act (12 U.S.C.A. 1141j) whose size does not exceed the size standard established by SBA for other similar agricultural small business concerns. A small agricultural cooperative's member shareholders are not considered to be affiliates of the cooperative by virtue of their membership in the cooperative. However, a business concern or cooperative that does not qualify as small under this part may not be a member of a small agricultural cooperative.
</t>
    </r>
    <r>
      <rPr>
        <b/>
        <sz val="12"/>
        <color rgb="FF000000"/>
        <rFont val="Calibri"/>
        <family val="2"/>
        <scheme val="minor"/>
      </rPr>
      <t>(Source: https://www.ecfr.gov/current/title-13/chapter-I/part-121/subpart-A/subject-group-ECFRd133f03f6d8398b/section-121.105)</t>
    </r>
  </si>
  <si>
    <t>Self-Certified Small Business</t>
  </si>
  <si>
    <t>EA22050</t>
  </si>
  <si>
    <r>
      <t xml:space="preserve">Size standards themselves are expressed either in number of employees or annual receipts in millions of dollars, unless otherwise specified. Entities have one year from registration in SAM.gov to work with SBA to achieve SBA Small Business Certification
</t>
    </r>
    <r>
      <rPr>
        <b/>
        <sz val="12"/>
        <color rgb="FF000000"/>
        <rFont val="Calibri"/>
        <family val="2"/>
        <scheme val="minor"/>
      </rPr>
      <t>(Source: https://www.ecfr.gov/current/title-13/chapter-I/part-121)</t>
    </r>
  </si>
  <si>
    <t>Self-Certified Small Disadvantaged Business</t>
  </si>
  <si>
    <t>EA22060</t>
  </si>
  <si>
    <r>
      <t xml:space="preserve">Small disadvantaged business concern consistent with 13 CFR 124.1001, means a small business concern under the size standard applicable to the acquisition, that:
(1) Is at least 51 percent unconditionally and directly owned (as defined at 13 CFR 124.105) by—
(i) One or more socially disadvantaged (as defined at 13 CFR 124.103) and economically disadvantaged (as defined at 13 CFR 124.104) individuals who are citizens of the United States; and
(ii) Each individual claiming economic disadvantage has a net worth not exceeding the threshold at 13 CFR 124.104(c)(2) after taking into account the applicable exclusions set forth at 13 CFR 124.104(c)(2); and
(2) The management and daily business operations of which are controlled (as defined at 13 CFR 124.106) by individuals who meet the criteria in paragraphs (1)(i) and (ii) of this definition.
</t>
    </r>
    <r>
      <rPr>
        <b/>
        <sz val="12"/>
        <color rgb="FF000000"/>
        <rFont val="Calibri"/>
        <family val="2"/>
        <scheme val="minor"/>
      </rPr>
      <t>(Source: FAR 2.101)</t>
    </r>
  </si>
  <si>
    <t>Self-Certified Veteran Owned Business</t>
  </si>
  <si>
    <t>EA22070</t>
  </si>
  <si>
    <r>
      <t xml:space="preserve">(1) Not less than 51 percent of which is owned and controlled by one or more veterans (as defined at 38 U.S.C. 101(2)) or, in the case of any publicly owned business, not less than 51 percent of the stock of which is owned by one or more veterans; and
(2) The management and daily business operations of which are controlled by one or more veterans.
</t>
    </r>
    <r>
      <rPr>
        <b/>
        <sz val="12"/>
        <color rgb="FF000000"/>
        <rFont val="Calibri"/>
        <family val="2"/>
        <scheme val="minor"/>
      </rPr>
      <t>(Source: FAR 52.219-8)</t>
    </r>
  </si>
  <si>
    <t>Self-Certified Woman Owned Business</t>
  </si>
  <si>
    <t>EA22080</t>
  </si>
  <si>
    <r>
      <t xml:space="preserve">(1) That is at least 51 percent owned by one or more women; or, in the case of any publicly owned business, at least 51 percent of the stock of which is owned by one or more women, and;
(2) Whose management and daily business operations are controlled by one or more women.
</t>
    </r>
    <r>
      <rPr>
        <b/>
        <sz val="12"/>
        <color rgb="FF000000"/>
        <rFont val="Calibri"/>
        <family val="2"/>
        <scheme val="minor"/>
      </rPr>
      <t>(Source: https://www.acquisition.gov/far/52.219-1)</t>
    </r>
  </si>
  <si>
    <t>Self-Certified Woman Owned Small Business Joint Venture</t>
  </si>
  <si>
    <t>EA22090</t>
  </si>
  <si>
    <r>
      <t xml:space="preserve">A mentor and its protégé can joint venture as a small business for any small business contract, provided the protégé individually qualifies as small and qualifies for SBA's woman owned small business program
</t>
    </r>
    <r>
      <rPr>
        <b/>
        <sz val="12"/>
        <color rgb="FF000000"/>
        <rFont val="Calibri"/>
        <family val="2"/>
        <scheme val="minor"/>
      </rPr>
      <t>(Source: modified from https://www.sba.gov/federal-contracting/contracting-assistance-programs/joint-ventures)</t>
    </r>
  </si>
  <si>
    <t>Racial or Ethnic Minority Owned Businesses</t>
  </si>
  <si>
    <r>
      <t xml:space="preserve">Race or ethnicity identification of the business owner(s).
</t>
    </r>
    <r>
      <rPr>
        <b/>
        <sz val="12"/>
        <color rgb="FF000000"/>
        <rFont val="Calibri"/>
        <family val="2"/>
        <scheme val="minor"/>
      </rPr>
      <t>(Source: crafted)</t>
    </r>
  </si>
  <si>
    <t>Asian-Pacific American Owned Business</t>
  </si>
  <si>
    <t>EA23010</t>
  </si>
  <si>
    <r>
      <t xml:space="preserve">At least 51 percent unconditionally-owned by one or more Asian-Pacific Americans (persons with origins from Burma, Thailand, Malaysia, Indonesia, Singapore, Brunei, Japan, China (including Hong Kong), Taiwan, Laos, Cambodia (Kampuchea), Vietnam, Korea, The Philippines, U.S. Trust Territory of the Pacific Islands (Republic of Palau), Republic of the Marshall Islands, Federated States of Micronesia, the Commonwealth of the Northern Mariana Islands, Guam, Samoa, Macao, Fiji, Tonga, Kiribati, Tuvalu, or Nauru).
In the case of publicly-owned companies, at least 51 percent of each class of voting stock must be unconditionally-owned by one or more Asian-Pacific American members who are citizens of the United States. In the case of a partnership, at least 51 percent of the partnership interest must be unconditionally-owned by one or more Asian Pacific American members who are citizens of the United States. Additionally, for the foregoing cases, the management and daily business operations must be controlled by one or more such individuals.
</t>
    </r>
    <r>
      <rPr>
        <b/>
        <sz val="12"/>
        <color rgb="FF000000"/>
        <rFont val="Calibri"/>
        <family val="2"/>
        <scheme val="minor"/>
      </rPr>
      <t>(Source: modified from 'Minority- and/or women-owned (small and large) businesses and entities owned by minorities and women (MWOB)' and 'Minority' https://www.ecfr.gov/current/title-12/chapter-I/part-4/subpart-D and Federal Register; https://www.govinfo.gov/content/pkg/FR-1997-10-30/pdf/97-28653.pdf and 13 CFR 124.103)</t>
    </r>
  </si>
  <si>
    <t>Black or African American Owned Business</t>
  </si>
  <si>
    <t>EA23020</t>
  </si>
  <si>
    <r>
      <t xml:space="preserve">At least 51 percent unconditionally-owned by one or more Black or African Americans (individual having origins in any of the black racial groups of Africa). 
In the case of publicly-owned companies, at least 51 percent of each class of voting stock must be unconditionally-owned by one or more Black or African American members who are citizens of the United States. In the case of a partnership, at least 51 percent of the partnership interest must be unconditionally-owned by one or more Black or African American members who are citizens of the United States. Additionally, for the foregoing cases, the management and daily business operations must be controlled by one or more such individuals.
</t>
    </r>
    <r>
      <rPr>
        <b/>
        <sz val="12"/>
        <color rgb="FF000000"/>
        <rFont val="Calibri"/>
        <family val="2"/>
        <scheme val="minor"/>
      </rPr>
      <t>(Source: modified from 'Minority- and/or women-owned (small and large) businesses and entities owned by minorities and women (MWOB)' and 'Minority' https://www.ecfr.gov/current/title-12/chapter-I/part-4/subpart-D and Federal Register https://www.govinfo.gov/content/pkg/FR-1997-10-30/pdf/97-28653.pdf)</t>
    </r>
  </si>
  <si>
    <t>Hispanic or Latino American Owned Business</t>
  </si>
  <si>
    <t>EA23030</t>
  </si>
  <si>
    <r>
      <t xml:space="preserve">At least 51 percent unconditionally-owned by one or more Hispanic or Latino Americans [individual of Cuban, Mexican, Puerto Rican, Cuban, South or Central American, or other Spanish culture or origin, regardless of race]. 
In the case of publicly-owned companies, at least 51 percent of each class of voting stock must be unconditionally-owned by one or more Hispanic or Latino American members who are citizens of the United States. In the case of a partnership, at least 51 percent of the partnership interest must be unconditionally-owned by one or more Hispanic or Latino American members. Additionally, for the foregoing cases, the management and daily business operations must be controlled by one or more such individuals.
</t>
    </r>
    <r>
      <rPr>
        <b/>
        <sz val="12"/>
        <color rgb="FF000000"/>
        <rFont val="Calibri"/>
        <family val="2"/>
        <scheme val="minor"/>
      </rPr>
      <t>(Source: modified from 'Minority- and/or women-owned (small and large) businesses and entities owned by minorities and women (MWOB)' and 'Minority' https://www.ecfr.gov/current/title-12/chapter-I/part-4/subpart-D and Federal Register https://www.govinfo.gov/content/pkg/FR-1997-10-30/pdf/97-28653.pdf)</t>
    </r>
  </si>
  <si>
    <t>Subcontinent Asian (Asian-Indian) American Owned Business</t>
  </si>
  <si>
    <t>EA23040</t>
  </si>
  <si>
    <r>
      <t xml:space="preserve">At least 51 percent unconditionally-owned by one or more Subcontinent Asian Americans (persons with origins from India, Pakistan, Bangladesh, Sri Lanka, Bhutan, the Maldives Islands or Nepal).
In the case of publicly-owned companies, at least 51 percent of each class of voting stock must be unconditionally-owned by one or more Subcontinent Asian American members who are citizens of the United States. In the case of a partnership, at least 51 percent of the partnership interest must be unconditionally-owned by one or more Asian Pacific American members who are citizens of the United States. Additionally, for the foregoing cases, the management and daily business operations must be controlled by one or more such individuals.
</t>
    </r>
    <r>
      <rPr>
        <b/>
        <sz val="12"/>
        <color rgb="FF000000"/>
        <rFont val="Calibri"/>
        <family val="2"/>
        <scheme val="minor"/>
      </rPr>
      <t>(Source: modified from 'Minority- and/or women-owned (small and large) businesses and entities owned by minorities and women (MWOB)' and 'Minority' https://www.ecfr.gov/current/title-12/chapter-I/part-4/subpart-D and Federal Register https://www.govinfo.gov/content/pkg/FR-1997-10-30/pdf/97-28653.pdf and 13 CFR 124.103)</t>
    </r>
  </si>
  <si>
    <t>Tribal/Native Owned Businesses</t>
  </si>
  <si>
    <t>EA24000</t>
  </si>
  <si>
    <r>
      <t xml:space="preserve">Tribal or Native identification/Affiliation of a business or business owner(s).
</t>
    </r>
    <r>
      <rPr>
        <b/>
        <sz val="12"/>
        <color rgb="FF000000"/>
        <rFont val="Calibri"/>
        <family val="2"/>
        <scheme val="minor"/>
      </rPr>
      <t>(Source: crafted)</t>
    </r>
  </si>
  <si>
    <t>Native American, Alaska Native, or Native Hawaiian Owned Business</t>
  </si>
  <si>
    <t>EA24010</t>
  </si>
  <si>
    <r>
      <t xml:space="preserve">At least 51 percent unconditionally-owned by one or more Native Americans (Alaska Natives, Native Hawaiians, or enrolled members of a Federally or State recognized Indian Tribe).
In the case of publicly-owned companies, at least 51 percent of each class of voting stock must be unconditionally-owned by one or more Native American members who are citizens of the United States. In the case of a partnership, at least 51 percent of the partnership interest must be unconditionally-owned by one or more Asian Pacific American members who are citizens of the United States. Additionally, for the foregoing cases, the management and daily business operations must be controlled by one or more such individuals.
</t>
    </r>
    <r>
      <rPr>
        <b/>
        <sz val="12"/>
        <color rgb="FF000000"/>
        <rFont val="Calibri"/>
        <family val="2"/>
        <scheme val="minor"/>
      </rPr>
      <t>(Source: modified from 'Minority- and/or women-owned (small and large) businesses and entities owned by minorities and women (MWOB)' and 'Minority' https://www.ecfr.gov/current/title-12/chapter-I/part-4/subpart-D and Federal Register https://www.govinfo.gov/content/pkg/FR-1997-10-30/pdf/97-28653.pdf and 13 CFR 124.103)</t>
    </r>
  </si>
  <si>
    <t>Tribally Owned Business</t>
  </si>
  <si>
    <t>EA24020</t>
  </si>
  <si>
    <r>
      <t xml:space="preserve">A tribally owned business can be formed as an Indian Reorganization Act (IRA) Section 17 corporation, a tribally chartered corporation, or a state-chartered tribal corporation.
</t>
    </r>
    <r>
      <rPr>
        <b/>
        <sz val="12"/>
        <color rgb="FF000000"/>
        <rFont val="Calibri"/>
        <family val="2"/>
        <scheme val="minor"/>
      </rPr>
      <t>(Source: https://www.bia.gov/service/starting-business/choosing-tribal-business-structure#:~:text=A%20tribally%20owned%20business%20can,a%20state%2Dchartered%20tribal%20corporation)</t>
    </r>
  </si>
  <si>
    <t>Other Business Ownership Characteristics</t>
  </si>
  <si>
    <t>EA25000</t>
  </si>
  <si>
    <r>
      <t xml:space="preserve">Community Development Corporation or Government ownership of a business.
</t>
    </r>
    <r>
      <rPr>
        <b/>
        <sz val="12"/>
        <color rgb="FF000000"/>
        <rFont val="Calibri"/>
        <family val="2"/>
        <scheme val="minor"/>
      </rPr>
      <t>(Source: crafted)</t>
    </r>
  </si>
  <si>
    <t>Community Development Corporation Owned Business</t>
  </si>
  <si>
    <t>EA25010</t>
  </si>
  <si>
    <r>
      <t xml:space="preserve">Entity owned by a Community Development Corporation which is a private, nonprofit corporation whose board of directors is comprised of business, civic and community leaders, and whose principal purpose includes the provision of low-income housing or community economic development projects that primarily benefit low-income individuals and communities.
</t>
    </r>
    <r>
      <rPr>
        <b/>
        <sz val="12"/>
        <color rgb="FF000000"/>
        <rFont val="Calibri"/>
        <family val="2"/>
        <scheme val="minor"/>
      </rPr>
      <t>(Source: https://uscode.house.gov/view.xhtml?req=granuleid:USC-prelim-title34-section12211&amp;num=0&amp;edition=prelim)</t>
    </r>
  </si>
  <si>
    <t>U.S. Federal Government Owned Business</t>
  </si>
  <si>
    <t>EA25020</t>
  </si>
  <si>
    <r>
      <t xml:space="preserve">Entity owned or run by the U.S. Federal Government and performs commercial actions on behalf of the government. They provide public services and are legally separate from the U.S. federal government.
</t>
    </r>
    <r>
      <rPr>
        <b/>
        <sz val="12"/>
        <color rgb="FF000000"/>
        <rFont val="Calibri"/>
        <family val="2"/>
        <scheme val="minor"/>
      </rPr>
      <t>(Source: modified from https://usafacts.org/data/topics/government-finances/government-run-business/)</t>
    </r>
  </si>
  <si>
    <t>U.S. State Government Owned Business</t>
  </si>
  <si>
    <t>EA25030</t>
  </si>
  <si>
    <r>
      <t xml:space="preserve">Entity owned or run by a U.S. State and performs commercial actions on behalf of the government. They provide public services and are legally separate from the U.S. State Government.
</t>
    </r>
    <r>
      <rPr>
        <b/>
        <sz val="12"/>
        <color rgb="FF000000"/>
        <rFont val="Calibri"/>
        <family val="2"/>
        <scheme val="minor"/>
      </rPr>
      <t>(Source: modified from https://usafacts.org/data/topics/government-finances/government-run-business/)</t>
    </r>
  </si>
  <si>
    <t>U.S. Local Government Owned Business</t>
  </si>
  <si>
    <t>EA25040</t>
  </si>
  <si>
    <r>
      <t xml:space="preserve">Entity owned or run by a U.S. Local Government and performs commercial actions on behalf of the government. They provide public services and are legally separate from the U.S. Local Government
</t>
    </r>
    <r>
      <rPr>
        <b/>
        <sz val="12"/>
        <color rgb="FF000000"/>
        <rFont val="Calibri"/>
        <family val="2"/>
        <scheme val="minor"/>
      </rPr>
      <t>(Source: modified from https://usafacts.org/data/topics/government-finances/government-run-business/)</t>
    </r>
  </si>
  <si>
    <t xml:space="preserve">Educational Institution Characteristics </t>
  </si>
  <si>
    <t>EA30000</t>
  </si>
  <si>
    <r>
      <t xml:space="preserve">Characteristics of Educational Institution Entities based on beneficiaries, their Authority to use land, organizational structure, or (pre) accreditation status.
</t>
    </r>
    <r>
      <rPr>
        <b/>
        <sz val="12"/>
        <color rgb="FF000000"/>
        <rFont val="Calibri"/>
        <family val="2"/>
        <scheme val="minor"/>
      </rPr>
      <t>(Source: crafted)</t>
    </r>
  </si>
  <si>
    <t>Educational Institution Level</t>
  </si>
  <si>
    <t>EA31000</t>
  </si>
  <si>
    <r>
      <t xml:space="preserve">Governmental or non-governmentally owned entity of early childhood, a school, an educational institution, an institution, or an institution of higher learning.
</t>
    </r>
    <r>
      <rPr>
        <b/>
        <sz val="12"/>
        <color rgb="FF000000"/>
        <rFont val="Calibri"/>
        <family val="2"/>
        <scheme val="minor"/>
      </rPr>
      <t>(Source: modified from Authority: 38 U.S.C. 3452, 3501(a)(6), 3689(d)); https://www.ecfr.gov/current/title-38/chapter-I/part-21/subpart-D/subject-group-ECFRf512caa42cbfa1f/section-21.4200)</t>
    </r>
  </si>
  <si>
    <t>Pre-K/Early Childhood Education</t>
  </si>
  <si>
    <t>EA31010</t>
  </si>
  <si>
    <r>
      <t xml:space="preserve">A public or private school that precedes elementary school
</t>
    </r>
    <r>
      <rPr>
        <b/>
        <sz val="12"/>
        <color rgb="FF000000"/>
        <rFont val="Calibri"/>
        <family val="2"/>
        <scheme val="minor"/>
      </rPr>
      <t>(Source: modified from https://www.ecfr.gov/current/title-38/chapter-I/part-21/subpart-D/subject-group-ECFRf512caa42cbfa1f/section-21.4200)</t>
    </r>
  </si>
  <si>
    <t>K-12</t>
  </si>
  <si>
    <t>EA31020</t>
  </si>
  <si>
    <r>
      <t xml:space="preserve">A public or private elementary school or secondary school
</t>
    </r>
    <r>
      <rPr>
        <b/>
        <sz val="12"/>
        <color rgb="FF000000"/>
        <rFont val="Calibri"/>
        <family val="2"/>
        <scheme val="minor"/>
      </rPr>
      <t>(Source: https://www.ecfr.gov/current/title-38/chapter-I/part-21/subpart-D/subject-group-ECFRf512caa42cbfa1f/section-21.4200)</t>
    </r>
  </si>
  <si>
    <t>Community College</t>
  </si>
  <si>
    <t>EA31030</t>
  </si>
  <si>
    <r>
      <t xml:space="preserve">Public or Private institution of higher learning (aka Institution of Higher Education) that is accredited, or a recognized candidate for accreditation, that provides a postsecondary degree completed within the equivalence of two-year, full-time enrollment as defined by the AACC.
</t>
    </r>
    <r>
      <rPr>
        <b/>
        <sz val="12"/>
        <color rgb="FF000000"/>
        <rFont val="Calibri"/>
        <family val="2"/>
        <scheme val="minor"/>
      </rPr>
      <t>(Source: modified from https://www.ecfr.gov/current/title-38/chapter-I/part-21/subpart-D/subject-group-ECFRf512caa42cbfa1f/section-21.4200)</t>
    </r>
  </si>
  <si>
    <t>4-year College or University</t>
  </si>
  <si>
    <t>EA31040</t>
  </si>
  <si>
    <r>
      <t xml:space="preserve">Public or Private institution of higher learning (aka Institution of Higher Education) that is accredited, or a recognized candidate for accreditation, that provides a postsecondary degree completed within the equivalence of four-year, full-time enrollment.
</t>
    </r>
    <r>
      <rPr>
        <b/>
        <sz val="12"/>
        <color rgb="FF000000"/>
        <rFont val="Calibri"/>
        <family val="2"/>
        <scheme val="minor"/>
      </rPr>
      <t>(Source: modified from https://www.ecfr.gov/current/title-38/chapter-I/part-21/subpart-D/subject-group-ECFRf512caa42cbfa1f/section-21.4200)</t>
    </r>
  </si>
  <si>
    <t>Non-accredited, Non-degree Granting Post-Secondary Educational Institution</t>
  </si>
  <si>
    <t>EA31050</t>
  </si>
  <si>
    <r>
      <t xml:space="preserve">Non-standard degree given by a non-accredited or non-accreditation eligible college or university; may include master's, doctorates, PhDs, etc.
</t>
    </r>
    <r>
      <rPr>
        <b/>
        <sz val="12"/>
        <color rgb="FF000000"/>
        <rFont val="Calibri"/>
        <family val="2"/>
        <scheme val="minor"/>
      </rPr>
      <t>(Source: modified from https://www.ecfr.gov/current/title-38/chapter-I/part-21/subpart-D/subject-group-ECFRf512caa42cbfa1f/section-21.4200)</t>
    </r>
  </si>
  <si>
    <t>Institution of Higher Education</t>
  </si>
  <si>
    <t>EA31060</t>
  </si>
  <si>
    <r>
      <t xml:space="preserve">Public or non-profit accredited, or pre-accredited, educational institution located within the U.S. Governmental Entities, Federated States of Micronesia, or the Marshall Islands and offers a post-secondary degree; may include master's, doctorates, PhDs, etc.
</t>
    </r>
    <r>
      <rPr>
        <b/>
        <sz val="12"/>
        <color rgb="FF000000"/>
        <rFont val="Calibri"/>
        <family val="2"/>
        <scheme val="minor"/>
      </rPr>
      <t>(Source: modified from https://www.ecfr.gov/current/title-34/subtitle-B/chapter-VI/part-600/subpart-A/section-600.4)</t>
    </r>
  </si>
  <si>
    <t>Minority Serving Educational Institutions (MSI)</t>
  </si>
  <si>
    <t>EA32000</t>
  </si>
  <si>
    <r>
      <t xml:space="preserve">An institution that is eligible to receive assistance under sections 316 through 320 of part A of title III, under part B of title III, or under title V of the HEA; this is a "Minority-serving Institution" (MSI). 
</t>
    </r>
    <r>
      <rPr>
        <b/>
        <sz val="12"/>
        <color rgb="FF000000"/>
        <rFont val="Calibri"/>
        <family val="2"/>
        <scheme val="minor"/>
      </rPr>
      <t>(Source: 81 FR 39196)</t>
    </r>
  </si>
  <si>
    <t>Alaska Native Serving Educational Institution</t>
  </si>
  <si>
    <t>EA32010</t>
  </si>
  <si>
    <r>
      <t xml:space="preserve">An institution of higher education that—
(A) is an eligible institution under section 1058(b) of this title; and
(B) at the time of application, has an enrollment of undergraduate students that is at least 20 percent Alaska Native students.
</t>
    </r>
    <r>
      <rPr>
        <b/>
        <sz val="12"/>
        <color rgb="FF000000"/>
        <rFont val="Calibri"/>
        <family val="2"/>
        <scheme val="minor"/>
      </rPr>
      <t>(Source: modified from https://www.govinfo.gov/content/pkg/USCODE-2022-title20/pdf/USCODE-2022-title20-chap28-subchapIII-partA-sec1059d.pdf)</t>
    </r>
  </si>
  <si>
    <t>Asian American and Native American Pacific Islander Serving Educational Institution</t>
  </si>
  <si>
    <t>EA32020</t>
  </si>
  <si>
    <r>
      <t xml:space="preserve">An institution of higher education that—
(A) is an eligible institution under section 1058(b) of this title; and
(B) at the time of application, has an enrollment of undergraduate students that is
not less than 10 percent students who are Asian American or Native American Pacific Islander.
</t>
    </r>
    <r>
      <rPr>
        <b/>
        <sz val="12"/>
        <color rgb="FF000000"/>
        <rFont val="Calibri"/>
        <family val="2"/>
        <scheme val="minor"/>
      </rPr>
      <t>(Source: modified from https://www.govinfo.gov/content/pkg/USCODE-2022-title20/pdf/USCODE-2022-title20-chap28-subchapIII-partA-sec1059g.pdf)</t>
    </r>
  </si>
  <si>
    <t>Hispanic or Latino Serving Educational Institution</t>
  </si>
  <si>
    <t>EA32030</t>
  </si>
  <si>
    <r>
      <t xml:space="preserve">An institution of higher education that— (A) is an eligible institution; and (B) has an enrollment of undergraduate full-time equivalent students that is at least 25 percent Hispanic students at the end of the award year immediately preceding the date of application.
</t>
    </r>
    <r>
      <rPr>
        <b/>
        <sz val="12"/>
        <color rgb="FF000000"/>
        <rFont val="Calibri"/>
        <family val="2"/>
        <scheme val="minor"/>
      </rPr>
      <t>(Source: https://uscode.house.gov/view.xhtml?req=granuleid%3AUSC-prelim-title20-chapter28&amp;edition=prelim</t>
    </r>
    <r>
      <rPr>
        <sz val="12"/>
        <color rgb="FF000000"/>
        <rFont val="Calibri"/>
        <family val="2"/>
        <scheme val="minor"/>
      </rPr>
      <t>)</t>
    </r>
  </si>
  <si>
    <t>Historically Black College or University (HBCU)</t>
  </si>
  <si>
    <t>EA32040</t>
  </si>
  <si>
    <r>
      <t xml:space="preserve">Historically black college or university means an institution determined by the Secretary of Education to meet the requirements of 34 CFR 608.2.
</t>
    </r>
    <r>
      <rPr>
        <b/>
        <sz val="12"/>
        <color rgb="FF000000"/>
        <rFont val="Calibri"/>
        <family val="2"/>
        <scheme val="minor"/>
      </rPr>
      <t>(Source: FAR 2.101)</t>
    </r>
  </si>
  <si>
    <t>Native Hawaiian Serving Educational Institution</t>
  </si>
  <si>
    <t>EA32050</t>
  </si>
  <si>
    <r>
      <t xml:space="preserve">An institution of higher education which—
(A) is an eligible institution under section 1058(b) of this title; and
(B) at the time of application, has an enrollment of undergraduate students that is at least 10 percent Native Hawaiian students. 
</t>
    </r>
    <r>
      <rPr>
        <b/>
        <sz val="12"/>
        <color rgb="FF000000"/>
        <rFont val="Calibri"/>
        <family val="2"/>
        <scheme val="minor"/>
      </rPr>
      <t>(Source: modified from https://www.govinfo.gov/content/pkg/USCODE-2022-title20/pdf/USCODE-2022-title20-chap28-subchapIII-partA-sec1059d.pdf)</t>
    </r>
  </si>
  <si>
    <t>Tribal Educational Agency</t>
  </si>
  <si>
    <t>EA32060</t>
  </si>
  <si>
    <r>
      <t xml:space="preserve">The term ‘‘tribal educational agency’’ means the agency, department, or instrumentality of
an Indian tribe that is primarily responsible for supporting tribal students’ pre-school, elementary and secondary education. 
</t>
    </r>
    <r>
      <rPr>
        <b/>
        <sz val="12"/>
        <color rgb="FF000000"/>
        <rFont val="Calibri"/>
        <family val="2"/>
        <scheme val="minor"/>
      </rPr>
      <t>(Source: modified from https://www.govinfo.gov/content/pkg/USCODE-2022-title20/pdf/USCODE-2022-title20-chap70-subchapVI-partA-subpart3-sec7452.pdf)</t>
    </r>
  </si>
  <si>
    <t>Tribally Controlled College or University (TCCU)</t>
  </si>
  <si>
    <t>EA32070</t>
  </si>
  <si>
    <r>
      <t xml:space="preserve">(A) qualifies for funding under the Tribally Controlled Colleges and Universities Assistance Act of 1978 (25 U.S.C. 1801 et seq.) or the Navajo Community College Act (25 U.S.C. 640a note); or (B) is cited in section 532 of the Equity in Educational Land-Grant Status Act of 1994 
</t>
    </r>
    <r>
      <rPr>
        <b/>
        <sz val="12"/>
        <color rgb="FF000000"/>
        <rFont val="Calibri"/>
        <family val="2"/>
        <scheme val="minor"/>
      </rPr>
      <t>(Source: 7 U.S.C. 301 note)</t>
    </r>
  </si>
  <si>
    <t>Other Educational Characteristics</t>
  </si>
  <si>
    <t>EA33000</t>
  </si>
  <si>
    <r>
      <t xml:space="preserve">Characteristics of higher education other than its level and Minority Serving Educational Institution status.
</t>
    </r>
    <r>
      <rPr>
        <b/>
        <sz val="12"/>
        <color rgb="FF000000"/>
        <rFont val="Calibri"/>
        <family val="2"/>
        <scheme val="minor"/>
      </rPr>
      <t>(Source: crafted)</t>
    </r>
  </si>
  <si>
    <t>1862 Land Grant College</t>
  </si>
  <si>
    <t>EA33010</t>
  </si>
  <si>
    <r>
      <t xml:space="preserve">Public or private institutions developed on federally provisioned land in 1862 to construct and manage colleges to benefit the agricultural and mechanical arts (A&amp;M). Requires military training curriculum.
</t>
    </r>
    <r>
      <rPr>
        <b/>
        <sz val="12"/>
        <color rgb="FF000000"/>
        <rFont val="Calibri"/>
        <family val="2"/>
        <scheme val="minor"/>
      </rPr>
      <t>(Source: Morrill Act: Public Law 37-108)</t>
    </r>
  </si>
  <si>
    <t>1890 Land Grant College</t>
  </si>
  <si>
    <t>EA33020</t>
  </si>
  <si>
    <r>
      <t xml:space="preserve">Public or private institutions developed on federally provisioned land in 1890 for Black serving education institutions established under Second Morill Act of 1890; included: Alabama A&amp;M, Alcorn State University, Central State University, Delaware State University, Florida A&amp;M University, Fort Valley State University, Kentucky State University, Langston University, Lincoln University, North Carolina A&amp;T State University, Prairie View A&amp;M University, South Carolina State University, Southern University, Tennessee State University, Tuskegee University, University of Arkansas Pine Bluff, University of Maryland Eastern Shore, Virginia State University and West Virginia State University
</t>
    </r>
    <r>
      <rPr>
        <b/>
        <sz val="12"/>
        <color rgb="FF000000"/>
        <rFont val="Calibri"/>
        <family val="2"/>
        <scheme val="minor"/>
      </rPr>
      <t>(Source: https://www.nifa.usda.gov/grants/about-programs/program-operational-areas/1890-land-grant-institutions-programs#:~:text=The%201890%20land%2Dgrant%20system,North%20Carolina%20A%26T%20State%20University%2C)</t>
    </r>
  </si>
  <si>
    <t>1994 Land Grant College</t>
  </si>
  <si>
    <t>EA33030</t>
  </si>
  <si>
    <r>
      <t xml:space="preserve">Public or private institutions developed on federally provisioned land in 1994 for Native American Tribally controlled education institutions established under Second Morill Act of 1890. 
</t>
    </r>
    <r>
      <rPr>
        <b/>
        <sz val="12"/>
        <color rgb="FF000000"/>
        <rFont val="Calibri"/>
        <family val="2"/>
        <scheme val="minor"/>
      </rPr>
      <t>(Source: modified from Equity in Educational Land-Grant Status Act of 1994, https://www.congress.gov/bill/103rd-congress/house-bill/4806/text and https://www.usda.gov/tribalrelations/tribal-college-program)</t>
    </r>
  </si>
  <si>
    <t>Accredited Educational Institution</t>
  </si>
  <si>
    <t>EA33040</t>
  </si>
  <si>
    <r>
      <t xml:space="preserve">Institution or educational program that has the status of public recognition that a nationally recognized accrediting agency grants that meets the agency's established requirements.
</t>
    </r>
    <r>
      <rPr>
        <b/>
        <sz val="12"/>
        <color rgb="FF000000"/>
        <rFont val="Calibri"/>
        <family val="2"/>
        <scheme val="minor"/>
      </rPr>
      <t>(Source: https://www.ecfr.gov/current/title-34/subtitle-B/chapter-VI/part-600/subpart-A/section-600.2)</t>
    </r>
  </si>
  <si>
    <t>Charter School</t>
  </si>
  <si>
    <t>EA33050</t>
  </si>
  <si>
    <r>
      <t xml:space="preserve">A public, nonsectarian school operating under a performance-based charter and public oversight meeting federal, state, and local requirements and pursuing specific educational goals agreed upon with its chartering authority. 
</t>
    </r>
    <r>
      <rPr>
        <b/>
        <sz val="12"/>
        <color rgb="FF000000"/>
        <rFont val="Calibri"/>
        <scheme val="minor"/>
      </rPr>
      <t>(Source: modified from https://www.govinfo.gov/content/pkg/COMPS-748/pdf/COMPS-748.pdf])</t>
    </r>
  </si>
  <si>
    <t>Designated State Agency</t>
  </si>
  <si>
    <t>EA33060</t>
  </si>
  <si>
    <r>
      <t xml:space="preserve">The State plan for vocational rehabilitation services shall designate a State agency as the sole State agency to administer the plan, or to supervise the administration of the plan by a local agency, except that— (i) where, under State law, the State agency for individuals who are blind or another agency that provides assistance or services to adults who are blind is authorized to provide vocational rehabilitation services to individuals who are blind, that agency may be designated as the sole State agency to administer the part of the plan under which vocational rehabilitation services are provided for individuals who are blind (or to supervise the administration of such part by a local agency) and a separate State agency may be designated as the sole State agency to administer or supervise the administration of the rest of the State plan; (ii) the Commissioner, on the request of a State, may authorize the designated State agency to share funding and administrative responsibility with another agency of the State or with a local agency in order to permit the agencies to carry out a joint program to provide services to individuals with disabilities, and may waive compliance, with respect to vocational rehabilitation services furnished under the joint program, with the requirement of paragraph (4) that the plan be in effect in all political subdivisions of the State; and (iii) in the case of American Samoa, the appropriate State agency shall be the Governor of American Samoa. (B) DESIGNATED STATE UNIT.—The State agency designated under subparagraph (A) shall be— 
(i) a State agency primarily concerned with vocational rehabilitation, or vocational and other rehabilitation, of individuals with disabilities; or (ii) if not such an agency, the State agency (or each State agency if 2 are so designated) shall include a vocational rehabilitation bureau, division, or other organizational unit that— 
(I) is primarily concerned with vocational rehabilitation, or vocational and other rehabilitation, of individuals with disabilities, and is responsible for the vocational rehabilitation program of the designated State agency; (II) has a full-time director who is responsible for the day-to-day operation of the vocational rehabilitation program; (III) has a staff employed on the rehabilitation work of the organizational unit all or substantially all of whom are employed full time on such work; 
(IV) is located at an organizational level and has an organizational status within the designated State agency comparable to that of other major organizational units of the designated State agency; and (V) has the sole authority and responsibility within the designated State agency described in subparagraph (A) to expend funds made available under this title in a manner that is consistent with the purposes of this title. 
</t>
    </r>
    <r>
      <rPr>
        <b/>
        <sz val="12"/>
        <color rgb="FF000000"/>
        <rFont val="Calibri"/>
        <scheme val="minor"/>
      </rPr>
      <t>(Source: Rehab Act Section 101(a)(2)(A)-(B))</t>
    </r>
  </si>
  <si>
    <t>Parent Organization</t>
  </si>
  <si>
    <t>EA33070</t>
  </si>
  <si>
    <r>
      <t xml:space="preserve">Private nonprofit organization (other than an IHE) that—
(a) Has a board of directors—
(1) The majority of whom are parents of children with disabilities ages birth through 26;
(2) That includes—
(i) Individuals working in the fields of special education, related services, and early intervention; and
(ii) Individuals with disabilities; and
(3) The parent and professional members of which are broadly representative of the population to be served, including low-income parents and parents of limited English proficient children; and
(b) Has as its mission serving families of children with disabilities who are ages birth through 26, and have the full range of disabilities described in section 602(3) of Individuals with Disabilities Education Act (IDEA).
</t>
    </r>
    <r>
      <rPr>
        <b/>
        <sz val="12"/>
        <color rgb="FF000000"/>
        <rFont val="Calibri"/>
        <family val="2"/>
        <scheme val="minor"/>
      </rPr>
      <t>(Source: Section 671(a)(2) of IDEA 1975, 1997, 2004; https://www.govinfo.gov/content/pkg/PLAW-108publ446/html/PLAW-108publ446.htm)</t>
    </r>
  </si>
  <si>
    <t>Public Educational Institution</t>
  </si>
  <si>
    <t>EA33080</t>
  </si>
  <si>
    <r>
      <t xml:space="preserve">Is a U.S. Government Entity owned: 
(1) vocational school or business school; 
(2) junior college, teachers' college, college, normal school, professional school, university, or scientific or technical institution; 
(3) public or private elementary school or secondary school; 
(4) training establishment as defined in paragraph (c) of this section; 
(5) any entity other than an institution of higher learning, that provides training for completion of a State-approved alternative teacher certification program
</t>
    </r>
    <r>
      <rPr>
        <b/>
        <sz val="12"/>
        <color rgb="FF000000"/>
        <rFont val="Calibri"/>
        <family val="2"/>
        <scheme val="minor"/>
      </rPr>
      <t>(Source: modified from 38 U.S.C. 3452 https://www.govinfo.gov/content/pkg/USCODE-2022-title38/pdf/USCODE-2022-title38-partIII-chap34-subchapI-sec3452.pdf and https://www.ecfr.gov/current/title-38/chapter-I/part-21/subpart-D/subject-group-ECFRf512caa42cbfa1f/section-21.4200)</t>
    </r>
  </si>
  <si>
    <t>School of Forestry</t>
  </si>
  <si>
    <t>EA33090</t>
  </si>
  <si>
    <r>
      <t xml:space="preserve">A program that generally prepares individuals to manage and develop forest areas for economic, recreational, and ecological purposes. Includes instruction in forest-related sciences, mapping, statistics, harvesting and production technology, natural resources management and economics, wildlife sciences, administration, and public relations
</t>
    </r>
    <r>
      <rPr>
        <b/>
        <sz val="12"/>
        <color rgb="FF000000"/>
        <rFont val="Calibri"/>
        <family val="2"/>
        <scheme val="minor"/>
      </rPr>
      <t>(Source: https://nces.ed.gov/ipeds/cipcode/cipdetail.aspx?y=55&amp;cipid=87951)</t>
    </r>
  </si>
  <si>
    <t>State Agency Responsible for Adult Education</t>
  </si>
  <si>
    <t>EA33100</t>
  </si>
  <si>
    <r>
      <t xml:space="preserve">State-wide cabinet office or legally established executive agency falling under the direct jurisdiction of a state government or the government of the District of Columbia, or territory or outlying area responsible for administering or supervising policy for adult education and literacy activities in the State or outlying area, respectively, consistent with the law of the State or outlying area, respectively.
</t>
    </r>
    <r>
      <rPr>
        <b/>
        <sz val="12"/>
        <color rgb="FF000000"/>
        <rFont val="Calibri"/>
        <family val="2"/>
        <scheme val="minor"/>
      </rPr>
      <t>(Source: PL 113-128 Sec. 203 (3))</t>
    </r>
  </si>
  <si>
    <t>State Educational Agency or Board</t>
  </si>
  <si>
    <t>EA33110</t>
  </si>
  <si>
    <r>
      <t xml:space="preserve">State board of education or other agency or officer primarily responsible for the supervision of public elementary and secondary schools in a State. In the absence of this officer or agency, it is an officer or agency designated by the Governor or State law."
</t>
    </r>
    <r>
      <rPr>
        <b/>
        <sz val="12"/>
        <color rgb="FF000000"/>
        <rFont val="Calibri"/>
        <family val="2"/>
        <scheme val="minor"/>
      </rPr>
      <t>Source: Section 602(32) of IDEA (20 U.S.C. 1401(32)); 81 FR 39196)</t>
    </r>
  </si>
  <si>
    <t>Veterinary College</t>
  </si>
  <si>
    <t>EA33120</t>
  </si>
  <si>
    <r>
      <t xml:space="preserve">A program that prepares individuals for the independent professional practice of veterinary medicine, involving the diagnosis, treatment, and health care management of animals and animal populations and the prevention and management of zoonosis. Includes instruction in the veterinary basic sciences, infectious and noninfectious disease, diagnostic procedures, veterinary clinical medicine, obstetrics, radiology, anesthesiology, surgery, toxicology, animal health and preventive medicine, clinical nutrition, practice management, and professional standards and ethics.
</t>
    </r>
    <r>
      <rPr>
        <b/>
        <sz val="12"/>
        <color rgb="FF000000"/>
        <rFont val="Calibri"/>
        <family val="2"/>
        <scheme val="minor"/>
      </rPr>
      <t>(Source: https://nces.ed.gov/ipeds/cipcode/cipdetail.aspx?y=56&amp;cipid=91146)</t>
    </r>
  </si>
  <si>
    <t>Vocational Rehabilitation Agency</t>
  </si>
  <si>
    <t>EA33130</t>
  </si>
  <si>
    <r>
      <t xml:space="preserve">Agency of the State which has been designated by the State to provide vocational rehabilitation services under title I of the Rehabilitation Act of 1973 .” 
</t>
    </r>
    <r>
      <rPr>
        <b/>
        <sz val="12"/>
        <color rgb="FF000000"/>
        <rFont val="Calibri"/>
        <family val="2"/>
        <scheme val="minor"/>
      </rPr>
      <t>(Source: 20 CFR § 404.2103)</t>
    </r>
  </si>
  <si>
    <t>Other Business Entity Characteristics</t>
  </si>
  <si>
    <t>EA40000</t>
  </si>
  <si>
    <r>
      <t xml:space="preserve">All other organizational characteristics other than those tied to business size/set asides and educational institutions.
</t>
    </r>
    <r>
      <rPr>
        <b/>
        <sz val="12"/>
        <color rgb="FF000000"/>
        <rFont val="Calibri"/>
        <scheme val="minor"/>
      </rPr>
      <t>(Source: crafted)</t>
    </r>
  </si>
  <si>
    <t>Cooperative Institute</t>
  </si>
  <si>
    <t>EA40100</t>
  </si>
  <si>
    <r>
      <t xml:space="preserve">A NOAA-supported, non-Federal, academic, and/or non-profit institution that has an established, outstanding research program in one or more areas relevant to NOAA’s mission. A CI is established at a research institution that has a strong education program with established degree programs in NOAA-related sciences. A CI engages in research directly related to NOAA’s long-term mission needs that require substantial involvement of one or more research units within the research institution(s), as well as one or more NOAA programs. A CI may include multiple research institutions. A CI provides significant coordination of resources among all non-government partners and promotes the involvement of students and postdoctoral scientists in NOAA-funded research. A CI provides mutual benefits, with value provided by all parties. A CI is synonymous with a Joint Institute.
</t>
    </r>
    <r>
      <rPr>
        <b/>
        <sz val="12"/>
        <color rgb="FF000000"/>
        <rFont val="Calibri"/>
        <family val="2"/>
        <scheme val="minor"/>
      </rPr>
      <t>(Source: NAO 216-107A: NOAA Policy on Cooperative Institutes | National Oceanic and Atmospheric Administration; https://www.noaa.gov/organization/administration/nao-216-107-noaa-policy-on-cooperative-institutes)</t>
    </r>
  </si>
  <si>
    <t>Community Based Organization</t>
  </si>
  <si>
    <t>EA40200</t>
  </si>
  <si>
    <r>
      <t xml:space="preserve">A nonprofit, nongovernmental, or tribal organization that serves a specific geographic community that—
(A) focuses primarily on domestic violence, dating violence, sexual assault, or stalking;
(B) has established a specialized culturally specific program that addresses domestic violence, dating violence, sexual assault, or stalking;
(C) has a primary focus on underserved populations (and includes representatives of these populations) and domestic violence, dating violence, sexual assault, or stalking; or
(D) obtains expertise, or shows demonstrated capacity to work effectively, on domestic violence, dating violence, sexual assault, and stalking through collaboration.
</t>
    </r>
    <r>
      <rPr>
        <b/>
        <sz val="12"/>
        <color rgb="FF000000"/>
        <rFont val="Calibri"/>
        <scheme val="minor"/>
      </rPr>
      <t>[Source: https://uscode.house.gov/view.xhtml?path=/prelim@title34/subtitle1/chapter121/subchapter3&amp;edition=prelim]</t>
    </r>
  </si>
  <si>
    <t>Domestic Violence Shelter</t>
  </si>
  <si>
    <t>EA40300</t>
  </si>
  <si>
    <r>
      <t xml:space="preserve">Provision of temporary refuge in conjunction with supportive services in compliance with applicable State or Tribal law or regulations governing the provision, on a regular basis, of shelter, safe homes, meals, and supportive services to victims of family violence, domestic violence, or dating violence, and their dependents. State and Tribal law governing the provision of shelter and supportive services on a regular basis is interpreted by ACF to mean, for example, the laws and regulations applicable to zoning, fire safety, and other regular safety, and operational requirements, including State, Tribal, or local regulatory standards for certifying domestic violence advocates who work in shelter. This definition also includes emergency shelter and immediate shelter, which may include housing provision, rental subsidies, temporary refuge, or lodging in properties that could be individual units for families and individuals (such as apartments) in multiple locations around a local jurisdiction, Tribe/reservation, or State; such properties are not required to be owned, operated, or leased by the program. Temporary refuge includes a residential service, including shelter and off-site services such as hotel or motel vouchers or individual dwellings, which is not transitional or permanent housing, but must also provide comprehensive supportive services. The mere act of making a referral to shelter or housing shall not itself be considered provision of shelter. Should other jurisdictional laws conflict with this definition of temporary refuge, the definition which provides more expansive housing accessibility governs.
</t>
    </r>
    <r>
      <rPr>
        <b/>
        <sz val="12"/>
        <color rgb="FF000000"/>
        <rFont val="Calibri"/>
        <family val="2"/>
        <scheme val="minor"/>
      </rPr>
      <t>(Source: https://www.ecfr.gov/current/title-45/subtitle-B/chapter-XIII/subchapter-H/part-1370/subpart-A/section-1370.2)</t>
    </r>
  </si>
  <si>
    <t>Faith-based Partnership Entity</t>
  </si>
  <si>
    <t>EA40400</t>
  </si>
  <si>
    <r>
      <t xml:space="preserve">Any faith-based organization having not more than 500 employees (including individuals employed on a full-time, part-time, or other basis) that pays Federal payroll taxes using its own Internal Revenue Service Employer Identification Number (EIN) or that would support a deduction under the second sentence of 26 U.S.C. 512(b)(12) if the organization generated unrelated business taxable income. For purposes of this paragraph (b)(10), the term “faith-based organization” includes, but is not limited to, any organization associated with a church or convention or association of churches within the meaning of 26 U.S.C. 414(e)(3)(D). The term “organization” has the meaning given in 26 U.S.C. 414(m)(6)(A). The terms “church” and “convention or association of churches” have the same meaning that they have in 26 U.S.C. 414.
</t>
    </r>
    <r>
      <rPr>
        <b/>
        <sz val="12"/>
        <color rgb="FF000000"/>
        <rFont val="Calibri"/>
        <family val="2"/>
        <scheme val="minor"/>
      </rPr>
      <t>(Source: https://www.ecfr.gov/current/title-13/chapter-I/part-121#p-121.103(b)(10))</t>
    </r>
    <r>
      <rPr>
        <sz val="12"/>
        <color rgb="FF000000"/>
        <rFont val="Calibri"/>
        <family val="2"/>
        <scheme val="minor"/>
      </rPr>
      <t xml:space="preserve">
</t>
    </r>
  </si>
  <si>
    <t>Federally Funded Research and Development Center (FFRDC)</t>
  </si>
  <si>
    <t>EA40500</t>
  </si>
  <si>
    <r>
      <t xml:space="preserve">Federally Funded Research and Development Centers (FFRDCs) means activities that are sponsored under a broad charter by a Government agency (or agencies) for the purpose of performing, analyzing, integrating, supporting, and/or managing basic or applied research and/or development, and that receive 70 percent or more of their financial support from the Government; and-
(1) A long-term relationship is contemplated;
(2) Most or all of the facilities are owned or funded by the Government; and
(3) The FFRDC has access to Government and supplier data, employees, and facilities beyond that common in a normal contractual relationship.
</t>
    </r>
    <r>
      <rPr>
        <b/>
        <sz val="12"/>
        <color rgb="FF000000"/>
        <rFont val="Calibri"/>
        <family val="2"/>
        <scheme val="minor"/>
      </rPr>
      <t>(Source: FAR 2.101)</t>
    </r>
  </si>
  <si>
    <t>Health Care Provider</t>
  </si>
  <si>
    <t>EA40600</t>
  </si>
  <si>
    <r>
      <t xml:space="preserve">Includes a hospital, skilled nursing facility, nursing facility, home health entity or other long term care facility, health care clinic, community mental health center (as defined in section 300x–2(b)(1) of this title), renal dialysis facility, blood center, ambulatory surgical center described in section 1395l(i) of this title, emergency medical services provider, Federally qualified health center, group practice, a pharmacist, a pharmacy, a laboratory, a physician (as defined in section 1395x(r) of this title), a practitioner (as described in section 1395u(b)(18)(C) of this title), a provider operated by, or under contract with, the Indian Health Service or by an Indian tribe (as defined in the Indian Self-Determination and Education Assistance Act [25 U.S.C. 450 et seq.]), tribal organization, or urban Indian organization (as defined in section 1603 of title 25), a rural health clinic, a covered entity under section 256b of this title, an ambulatory surgical center described in section 1395l(i) of this title, a therapist (as defined in section 1395w–4(k)(3)(B)(iii) of this title), and any other category of health care facility, entity, practitioner, or clinician determined appropriate by the Secretary.
</t>
    </r>
    <r>
      <rPr>
        <b/>
        <sz val="12"/>
        <color rgb="FF000000"/>
        <rFont val="Calibri"/>
        <family val="2"/>
        <scheme val="minor"/>
      </rPr>
      <t>(Source: 42 U.S.C. 300jj. www.govinfo.gov/content/pkg/USCODE-2022-title42/pdf/USCODE-2022-title42-chap6A-subchapXXVIII-sec300jj.pdf</t>
    </r>
    <r>
      <rPr>
        <sz val="12"/>
        <color rgb="FF000000"/>
        <rFont val="Calibri"/>
        <family val="2"/>
        <scheme val="minor"/>
      </rPr>
      <t>)</t>
    </r>
  </si>
  <si>
    <t>Independent Research Institute</t>
  </si>
  <si>
    <t>EA40700</t>
  </si>
  <si>
    <r>
      <t xml:space="preserve">All organizations using Federal funds for research, including, for example, colleges and universities, Federally funded research and development centers, national user facilities, industrial laboratories, or other research institutes.
</t>
    </r>
    <r>
      <rPr>
        <b/>
        <sz val="12"/>
        <color rgb="FF000000"/>
        <rFont val="Calibri"/>
        <family val="2"/>
        <scheme val="minor"/>
      </rPr>
      <t>(Source: Research Institution, https://www.ecfr.gov/current/title-2/subtitle-B/chapter-IV/part-422/section-422.1)</t>
    </r>
  </si>
  <si>
    <t>Library</t>
  </si>
  <si>
    <t>EA40800</t>
  </si>
  <si>
    <r>
      <t xml:space="preserve">(1) A public library;
(2) A public elementary school or secondary school library;
(3) An academic library;
(4) A research library, which for the purpose of this section means a library that:
     (i) Makes publicly available library services and materials suitable for scholarly research and not otherwise available to the public; and 
     (ii) Is not an integral part of an institution of higher education; and
(5) A private library, but only if the state in which such private library is located determines that the library should be considered a library for the purposes of this definition.
(e) Library consortium. A ‘‘library consortium’’ is any local, statewide, regional, or interstate cooperative association of libraries that provides for the systematic and effective coordination of the resources of schools, public, academic, and special libraries and information centers, for improving services to the clientele of such libraries.
For the purposes of these rules, references to library will also refer to library consortium. 
</t>
    </r>
    <r>
      <rPr>
        <b/>
        <sz val="12"/>
        <color rgb="FF000000"/>
        <rFont val="Calibri"/>
        <family val="2"/>
        <scheme val="minor"/>
      </rPr>
      <t>(Source: https://www.govinfo.gov/content/pkg/CFR-2011-title47-vol3/pdf/CFR-2011-title47-vol3-sec54-500.pdf)</t>
    </r>
  </si>
  <si>
    <t>Manufacturer of Goods</t>
  </si>
  <si>
    <t>EA40900</t>
  </si>
  <si>
    <r>
      <t xml:space="preserve">Any entity who designs, manufactures, fabricates, assembles, or processes a finished device. Manufacturer includes but is not limited to those who perform the functions of contract sterilization, installation, relabeling, remanufacturing, repacking, or specification development, and initial distributors of foreign entities performing these functions.
</t>
    </r>
    <r>
      <rPr>
        <b/>
        <sz val="12"/>
        <color rgb="FF000000"/>
        <rFont val="Calibri"/>
        <family val="2"/>
        <scheme val="minor"/>
      </rPr>
      <t>(Source: modified from 'Manufacturer' https://www.ecfr.gov/current/title-21/chapter-I/subchapter-H/part-820/subpart-A/section-820.3)</t>
    </r>
  </si>
  <si>
    <t>Museum</t>
  </si>
  <si>
    <t>EA41000</t>
  </si>
  <si>
    <r>
      <t xml:space="preserve">Public, tribal, or private nonprofit institution which is organized on a permanent basis for essentially educational, cultural heritage, or aesthetic purposes and which, using a professional staff:
(1) Owns or uses tangible objects, either animate or inanimate;
(2) Cares for these objects; and
(3) Exhibits them to the general public on a regular basis.
(i) An institution that exhibits objects to the general public for at least 120 days a year shall be deemed to meet this requirement.
(ii) An institution that exhibits objects by appointment may meet this requirement if it can establish, in light of the facts under all the relevant circumstances, that this method of exhibition does not unreasonably restrict the accessibility of the institution's exhibits to the general public.
</t>
    </r>
    <r>
      <rPr>
        <b/>
        <sz val="12"/>
        <color rgb="FF000000"/>
        <rFont val="Calibri"/>
        <family val="2"/>
        <scheme val="minor"/>
      </rPr>
      <t>(Source: https://www.ecfr.gov/current/title-2/subtitle-B/chapter-XXXI/part-3187/subpart-A/section-3187.3)</t>
    </r>
  </si>
  <si>
    <t>501(c)3 Status</t>
  </si>
  <si>
    <t>EA41100</t>
  </si>
  <si>
    <r>
      <t xml:space="preserve">A specific type of tax-exempt nonprofit status in the United States.To qualify for 501(c)3 status, an organization must be organized and operated exclusively for exempt purposes, such as charitable, religious, or educational activities, and none of its earnings may benefit any private individual or shareholder. 501(c)(3) organizations are subject to various IRS regulations and requirements. 
</t>
    </r>
    <r>
      <rPr>
        <b/>
        <sz val="12"/>
        <color rgb="FF000000"/>
        <rFont val="Calibri"/>
        <family val="2"/>
        <scheme val="minor"/>
      </rPr>
      <t>(Source: https://www.irs.gov/charities-non-profits/charitable-organizations/exemption-requirements-501c3-organizations)</t>
    </r>
    <r>
      <rPr>
        <sz val="12"/>
        <color rgb="FF000000"/>
        <rFont val="Calibri"/>
        <family val="2"/>
        <scheme val="minor"/>
      </rPr>
      <t xml:space="preserve">
</t>
    </r>
  </si>
  <si>
    <t>Other than 501(c)3 Status</t>
  </si>
  <si>
    <t>EA41200</t>
  </si>
  <si>
    <r>
      <t xml:space="preserve">Organizations with statuses other than 501(c)(3) are tax-exempt entities that fall under different sections of the Internal Revenue Code. Other tax-exempt statuses apply to entities with different purposes, such as social welfare, trade associations, or political activities. 
</t>
    </r>
    <r>
      <rPr>
        <b/>
        <sz val="12"/>
        <color rgb="FF000000"/>
        <rFont val="Calibri"/>
        <family val="2"/>
        <scheme val="minor"/>
      </rPr>
      <t xml:space="preserve">(Source: IRS 501(c)(4) Overview
https://www.irs.gov/charities-nonprofits/other-nonprofits/social-welfare-organizations)
</t>
    </r>
  </si>
  <si>
    <t>Non-tax Exempt</t>
  </si>
  <si>
    <t>EA41300</t>
  </si>
  <si>
    <r>
      <t xml:space="preserve">Organizations that do not qualify for exemption from federal income tax under the Internal Revenue Code. These organizations must pay taxes on their income. Non-tax-exempt organizations can include for-profit businesses, certain types of nonprofits, and other entities that do not meet the criteria for tax exemption. The organization may operate for profit or for purposes that do not meet the strict requirements for tax exemption.
</t>
    </r>
    <r>
      <rPr>
        <b/>
        <sz val="12"/>
        <color rgb="FF000000"/>
        <rFont val="Calibri"/>
        <family val="2"/>
        <scheme val="minor"/>
      </rPr>
      <t>(Source:
IRS Publication 557: Tax-Exempt Status for Your Organization
https://www.irs.gov/pub/irs-pdf/p557.pdf)</t>
    </r>
  </si>
  <si>
    <t>Nonprofit Research Organization</t>
  </si>
  <si>
    <t>EA41400</t>
  </si>
  <si>
    <r>
      <t xml:space="preserve">Universities and other institutions of higher education or an organization of the type described in section 501(c)(3) of the Internal Revenue Code of 1954 (26 U.S.C. 501(c) and exempt from taxation under section 501(a) of the Internal Revenue Code (26 U.S.C. 501(a)) or any nonprofit scientific or educational organization qualified under a state nonprofit organization statute.
</t>
    </r>
    <r>
      <rPr>
        <b/>
        <sz val="12"/>
        <color rgb="FF000000"/>
        <rFont val="Calibri"/>
        <family val="2"/>
        <scheme val="minor"/>
      </rPr>
      <t>(Source: from "nonprofit organization" https://www.ecfr.gov/current/title-37/chapter-IV/part-401)</t>
    </r>
  </si>
  <si>
    <t>Population Specific Organization</t>
  </si>
  <si>
    <t>EA41500</t>
  </si>
  <si>
    <r>
      <t xml:space="preserve">A nonprofit, nongovernmental organization with expertise to serve members of a specific underserved population.
</t>
    </r>
    <r>
      <rPr>
        <b/>
        <sz val="12"/>
        <color rgb="FF000000"/>
        <rFont val="Calibri"/>
        <family val="2"/>
        <scheme val="minor"/>
      </rPr>
      <t>(Source: https://uscode.house.gov/view.xhtml?path=/prelim@title34/subtitle1/chapter121/subchapter3&amp;edition=prelim)</t>
    </r>
  </si>
  <si>
    <t>Private Foundation</t>
  </si>
  <si>
    <t>EA41600</t>
  </si>
  <si>
    <r>
      <t xml:space="preserve">Section 509(a) defines the term private foundation to mean any domestic or foreign organization described in section 501(c)(3) other than an organization described in section 509(a) (1), (2), (3), or (4). Organizations which fall into the categories excluded from the definition of private foundation are generally those which either have broad public support or actively function in a supporting relationship to such organizations. Organizations which test for public safety are also excluded.
</t>
    </r>
    <r>
      <rPr>
        <b/>
        <sz val="12"/>
        <color rgb="FF000000"/>
        <rFont val="Calibri"/>
        <family val="2"/>
        <scheme val="minor"/>
      </rPr>
      <t>(Source: https://www.ecfr.gov/current/title-26/chapter-I/subchapter-A/part-1/subject-group-ECFRc2cc253eed70f35/section-1.509(a)-1 and https://www.ecfr.gov/current/title-26/chapter-I/subchapter-A/part-1/subject-group-ECFRc2cc253eed70f35?toc=1)</t>
    </r>
  </si>
  <si>
    <t>Public Health Agency</t>
  </si>
  <si>
    <t>EA41700</t>
  </si>
  <si>
    <r>
      <t xml:space="preserve">Public health agency means an official agency established by a State or local government, the primary function of which is to maintain the health of the population served by performing environmental health services, preventive medical services, and in certain cases, therapeutic services.
</t>
    </r>
    <r>
      <rPr>
        <b/>
        <sz val="12"/>
        <color rgb="FF000000"/>
        <rFont val="Calibri"/>
        <family val="2"/>
        <scheme val="minor"/>
      </rPr>
      <t xml:space="preserve">Source: https://www.ecfr.gov/current/title-42/part-485/section-485.703#p-485.703(Public%20health%20agency) </t>
    </r>
    <r>
      <rPr>
        <sz val="12"/>
        <color rgb="FF000000"/>
        <rFont val="Calibri"/>
        <family val="2"/>
        <scheme val="minor"/>
      </rPr>
      <t xml:space="preserve">
Alternatively: Public health center means a publicly owned facility for the provision of public health services, including related facilities such as laboratories, clinics, and administrative offices operated in connection with such a facility.
(</t>
    </r>
    <r>
      <rPr>
        <b/>
        <sz val="12"/>
        <color rgb="FF000000"/>
        <rFont val="Calibri"/>
        <family val="2"/>
        <scheme val="minor"/>
      </rPr>
      <t>Source: https://www.ecfr.gov/current/title-42/chapter-I/subchapter-K/part-124/subpart-A/section-124.2)</t>
    </r>
  </si>
  <si>
    <t>Tribal Domestic Violence or Sexual Assault Coalition</t>
  </si>
  <si>
    <t>EA41800</t>
  </si>
  <si>
    <r>
      <t>An established nonprofit, nongovernmental Indian organization, Alaska Native organization, or a Native Hawaiian organization that—
(A) provides education, support, and technical assistance to member Indian service providers, Native Hawaiian organizations, or the Native Hawaiian community in a manner that enables those member providers, organizations, or communities to establish and maintain culturally appropriate services, including shelter and rape crisis services, designed to assist Indian or Native Hawaiian women and the dependents of those women who are victims of domestic violence, dating violence, sexual assault, and stalking; and
(B) is comprised of board and general members that are representative of—
(i) the member service providers, organizations, or communities described in subparagraph (A); and
(ii) the tribal communities or Native Hawaiian communities in which the services are being provided.
(</t>
    </r>
    <r>
      <rPr>
        <b/>
        <sz val="12"/>
        <color rgb="FF000000"/>
        <rFont val="Calibri"/>
        <family val="2"/>
        <scheme val="minor"/>
      </rPr>
      <t>Source: https://uscode.house.gov/view.xhtml?path=/prelim@title34/subtitle1/chapter121/subchapter3&amp;edition=prelim)</t>
    </r>
    <r>
      <rPr>
        <sz val="12"/>
        <color rgb="FF000000"/>
        <rFont val="Calibri"/>
        <family val="2"/>
        <scheme val="minor"/>
      </rPr>
      <t xml:space="preserve">
</t>
    </r>
  </si>
  <si>
    <t>Urban Indian Organization</t>
  </si>
  <si>
    <t>EA41900</t>
  </si>
  <si>
    <r>
      <t xml:space="preserve">A nonprofit corporate body situated in an urban center, governed by an urban Indian-controlled board of directors, with maximum participation of all interested Indian groups and individuals, that legally cooperates with other public and private entities
</t>
    </r>
    <r>
      <rPr>
        <b/>
        <sz val="12"/>
        <color rgb="FF000000"/>
        <rFont val="Calibri"/>
        <family val="2"/>
        <scheme val="minor"/>
      </rPr>
      <t xml:space="preserve">
(Source: https://uscode.house.gov/view.xhtml?req=(title:25%20section:1603%20edition:prelim)#:~:text=The%20term%20%22Urban%20Indian%20organization,cooperating%20with%20other%20public%20and)</t>
    </r>
  </si>
  <si>
    <t>EA42000</t>
  </si>
  <si>
    <r>
      <t xml:space="preserve">All other organizational characteristics
</t>
    </r>
    <r>
      <rPr>
        <b/>
        <sz val="12"/>
        <color rgb="FF000000"/>
        <rFont val="Calibri"/>
        <scheme val="minor"/>
      </rPr>
      <t>(Source: crafted)</t>
    </r>
  </si>
  <si>
    <t>Individual Characteristics</t>
  </si>
  <si>
    <t>EA50000</t>
  </si>
  <si>
    <r>
      <t xml:space="preserve">Unique attributes and factors that define a person's identity and influence their life experiences and well-being. These characteristics encompass a range of personal, social, and economic aspects.
</t>
    </r>
    <r>
      <rPr>
        <b/>
        <sz val="12"/>
        <color rgb="FF000000"/>
        <rFont val="Calibri"/>
        <family val="2"/>
        <scheme val="minor"/>
      </rPr>
      <t>(Source: crafted)</t>
    </r>
  </si>
  <si>
    <t>Medical Condition</t>
  </si>
  <si>
    <t>EA51000</t>
  </si>
  <si>
    <r>
      <t xml:space="preserve">Health issues that affect an individual's physical or mental well-being.
</t>
    </r>
    <r>
      <rPr>
        <b/>
        <sz val="12"/>
        <color rgb="FF000000"/>
        <rFont val="Calibri"/>
        <family val="2"/>
        <scheme val="minor"/>
      </rPr>
      <t>(Source: crafted)</t>
    </r>
  </si>
  <si>
    <t>Physical Impairment</t>
  </si>
  <si>
    <t>EA51010</t>
  </si>
  <si>
    <r>
      <t xml:space="preserve">A physiological disorder or condition, cosmetic disfigurement, or anatomical loss affecting one or more body systems, such as: neurological, musculoskeletal, special sense organs, respiratory (including speech organs), cardiovascular, reproductive, digestive, genitourinary, immune, circulatory, hemic, lymphatic, skin, and endocrine. </t>
    </r>
    <r>
      <rPr>
        <b/>
        <sz val="12"/>
        <color rgb="FF000000"/>
        <rFont val="Calibri"/>
        <family val="2"/>
        <scheme val="minor"/>
      </rPr>
      <t>(Source: 28 CFR § 35.108)</t>
    </r>
  </si>
  <si>
    <t>Chronic Disease</t>
  </si>
  <si>
    <t>EA51020</t>
  </si>
  <si>
    <r>
      <t xml:space="preserve">A conditions that lasts 1 year or more and requires ongoing medical attention or limits activities of daily living or both.
</t>
    </r>
    <r>
      <rPr>
        <b/>
        <sz val="12"/>
        <color rgb="FF000000"/>
        <rFont val="Calibri"/>
        <family val="2"/>
        <scheme val="minor"/>
      </rPr>
      <t>(Source: https://www.cdc.gov/chronic-disease/about/index.html)</t>
    </r>
  </si>
  <si>
    <t>Mental Impairment</t>
  </si>
  <si>
    <t>EA51030</t>
  </si>
  <si>
    <r>
      <t xml:space="preserve">A mental or psychological disorder such as intellectual disability, organic brain syndrome, emotional or mental illness, and specific learning disability.
</t>
    </r>
    <r>
      <rPr>
        <b/>
        <sz val="12"/>
        <color rgb="FF000000"/>
        <rFont val="Calibri"/>
        <family val="2"/>
        <scheme val="minor"/>
      </rPr>
      <t>(Source: 28 CFR § 35.108)</t>
    </r>
  </si>
  <si>
    <t>Substance Abuse Disorder</t>
  </si>
  <si>
    <t>EA51040</t>
  </si>
  <si>
    <r>
      <t xml:space="preserve">A treatable mental disorder that affects a person’s brain and behavior, leading to their inability to control their use of substances like legal or illegal drugs, alcohol, or medications.
</t>
    </r>
    <r>
      <rPr>
        <b/>
        <sz val="12"/>
        <color rgb="FF000000"/>
        <rFont val="Calibri"/>
        <family val="2"/>
        <scheme val="minor"/>
      </rPr>
      <t>(Source: https://www.nimh.nih.gov/health/topics/substance-use-and-mental-health)</t>
    </r>
  </si>
  <si>
    <t>Societal Challenges</t>
  </si>
  <si>
    <t>EA52000</t>
  </si>
  <si>
    <r>
      <t xml:space="preserve">Significant issues faced by individuals or communities that impact their well-being and require collective efforts to address.
</t>
    </r>
    <r>
      <rPr>
        <b/>
        <sz val="12"/>
        <color rgb="FF000000"/>
        <rFont val="Calibri"/>
        <family val="2"/>
        <scheme val="minor"/>
      </rPr>
      <t>(Source: crafted)</t>
    </r>
  </si>
  <si>
    <t>Juvenile Delinquency</t>
  </si>
  <si>
    <t>EA52010</t>
  </si>
  <si>
    <r>
      <t xml:space="preserve">A violation of laws committed by a juvenile which would have been a crime if committed by an adult, or  noncriminal acts committed by a juvenile for which supervision or treatment by juvenile authorities is authorized.
</t>
    </r>
    <r>
      <rPr>
        <b/>
        <sz val="12"/>
        <color rgb="FF000000"/>
        <rFont val="Calibri"/>
        <family val="2"/>
        <scheme val="minor"/>
      </rPr>
      <t>(Sources: modified from USC 18 / PART III / CHAPTER 306 / § 4101, https://ojjdp.ojp.gov/)</t>
    </r>
  </si>
  <si>
    <t>First Generation Student</t>
  </si>
  <si>
    <t>EA52020</t>
  </si>
  <si>
    <r>
      <t xml:space="preserve">An individual who is the first in their family to attend a college or university, meaning their parents and/or grandparents did not complete a four-year college degree.
</t>
    </r>
    <r>
      <rPr>
        <b/>
        <sz val="12"/>
        <color rgb="FF000000"/>
        <rFont val="Calibri"/>
        <family val="2"/>
        <scheme val="minor"/>
      </rPr>
      <t>(Source: https://www2.ed.gov/about/offices/list/ope/index.html)</t>
    </r>
  </si>
  <si>
    <t>Food Insecurity</t>
  </si>
  <si>
    <t>EA52030</t>
  </si>
  <si>
    <r>
      <t xml:space="preserve">The lack of consistent access to enough food for an active, healthy life.
</t>
    </r>
    <r>
      <rPr>
        <b/>
        <sz val="12"/>
        <color rgb="FF000000"/>
        <rFont val="Calibri"/>
        <family val="2"/>
        <scheme val="minor"/>
      </rPr>
      <t>(Source: crafted)</t>
    </r>
  </si>
  <si>
    <t>Homelessness</t>
  </si>
  <si>
    <t>EA52040</t>
  </si>
  <si>
    <r>
      <t xml:space="preserve">The condition of lacking stable, safe, and adequate housing. This includes individuals living in shelters, transitional housing, or places not meant for habitation.
</t>
    </r>
    <r>
      <rPr>
        <b/>
        <sz val="12"/>
        <color rgb="FF000000"/>
        <rFont val="Calibri"/>
        <family val="2"/>
        <scheme val="minor"/>
      </rPr>
      <t>(Source: 42 U.S. Code § 11302)</t>
    </r>
  </si>
  <si>
    <t>EA52050</t>
  </si>
  <si>
    <r>
      <t xml:space="preserve">The situation when individuals who are capable of working and actively seeking work are unable to find employment.
</t>
    </r>
    <r>
      <rPr>
        <b/>
        <sz val="12"/>
        <color rgb="FF000000"/>
        <rFont val="Calibri"/>
        <family val="2"/>
        <scheme val="minor"/>
      </rPr>
      <t xml:space="preserve">(Source: www.bls.gov/cps/definitions.htm#unemployed) </t>
    </r>
  </si>
  <si>
    <t>Workforce Re-Entry</t>
  </si>
  <si>
    <t>EA52060</t>
  </si>
  <si>
    <r>
      <t xml:space="preserve">The process of individuals returning to the workforce after a period of absence, including individuals who have been unemployed, those who have taken time off for personal reasons, or those transitioning from incarceration. </t>
    </r>
    <r>
      <rPr>
        <b/>
        <sz val="12"/>
        <color rgb="FF000000"/>
        <rFont val="Calibri"/>
        <family val="2"/>
        <scheme val="minor"/>
      </rPr>
      <t>(Source: Second Chance Act P.L. 110-199, https://www.congress.gov/bill/110th-congress/house-bill/1593; 29 USC ch. 32, Workforce Innovation and Opportunity Act, https://uscode.house.gov/view.xhtml?path=/prelim@title29/chapter32&amp;edition=prelim; and https://www.dol.gov/agencies/oasp/evaluation/resource-library?res_topic%5B%5D=18923)</t>
    </r>
  </si>
  <si>
    <t>Income</t>
  </si>
  <si>
    <t>EA53000</t>
  </si>
  <si>
    <r>
      <t xml:space="preserve">An individual's tract median family income (MFI) %.
</t>
    </r>
    <r>
      <rPr>
        <b/>
        <sz val="12"/>
        <color rgb="FF000000"/>
        <rFont val="Calibri"/>
        <family val="2"/>
        <scheme val="minor"/>
      </rPr>
      <t>(Source:  https://www.ffiec.gov/census/htm/2020CensusInfoSheet.htm)</t>
    </r>
  </si>
  <si>
    <t>Upper Income Level</t>
  </si>
  <si>
    <t>EA53010</t>
  </si>
  <si>
    <r>
      <t xml:space="preserve">Households with a Median Family Income (MFI) greater than or equal to 120% of the MFI in their metropolitan statistical area.  Households with an income more than double that of the U.S. median household income. 
</t>
    </r>
    <r>
      <rPr>
        <b/>
        <sz val="12"/>
        <color rgb="FF000000"/>
        <rFont val="Calibri"/>
        <family val="2"/>
        <scheme val="minor"/>
      </rPr>
      <t>(Source:  https://www.ffiec.gov/census/htm/2020CensusInfoSheet.htm)</t>
    </r>
  </si>
  <si>
    <t>Middle Income Level</t>
  </si>
  <si>
    <t>EA53020</t>
  </si>
  <si>
    <r>
      <t xml:space="preserve">Households with a Median Family Income (MFI) greater than or equal to 80% but lower than 120% of the MFI in their metropolitan statistical area. Households with an annualized family income that is two-thirds to double that of the U.S. median household income. 
</t>
    </r>
    <r>
      <rPr>
        <b/>
        <sz val="12"/>
        <color rgb="FF000000"/>
        <rFont val="Calibri"/>
        <family val="2"/>
        <scheme val="minor"/>
      </rPr>
      <t>(Source: https://www.ffiec.gov/census/htm/2020CensusInfoSheet.htm)</t>
    </r>
  </si>
  <si>
    <t>Moderate Income Level</t>
  </si>
  <si>
    <t>EA53030</t>
  </si>
  <si>
    <r>
      <t xml:space="preserve">Households with a Median Family Income (MFI) greater than or equal to 50% but lower than 80% of the MFI in their metropolitan statistical area. Households with an annualized family income between 50% and 80% of the HUD area median income.
</t>
    </r>
    <r>
      <rPr>
        <b/>
        <sz val="12"/>
        <color rgb="FF000000"/>
        <rFont val="Calibri"/>
        <family val="2"/>
        <scheme val="minor"/>
      </rPr>
      <t>(Source: https://www.ffiec.gov/census/htm/2020CensusInfoSheet.htm)</t>
    </r>
  </si>
  <si>
    <t>Low Income Level</t>
  </si>
  <si>
    <t>EA53040</t>
  </si>
  <si>
    <r>
      <t xml:space="preserve">Households with a Median Family Income (MFI) less than 50% but not 0% of the MFI in their metropolitan statistical area. Households with an income that is less than two-thirds of the U.S. median household income, after incomes have been adjusted for household size. 
</t>
    </r>
    <r>
      <rPr>
        <b/>
        <sz val="12"/>
        <color rgb="FF000000"/>
        <rFont val="Calibri"/>
        <family val="2"/>
        <scheme val="minor"/>
      </rPr>
      <t>(Source: https://www.ffiec.gov/census/htm/2020CensusInfoSheet.htm)</t>
    </r>
  </si>
  <si>
    <t>Not Known</t>
  </si>
  <si>
    <t>EA53050</t>
  </si>
  <si>
    <r>
      <t xml:space="preserve">Households with an income that is 0 or not known.
</t>
    </r>
    <r>
      <rPr>
        <b/>
        <sz val="12"/>
        <color rgb="FF000000"/>
        <rFont val="Calibri"/>
        <family val="2"/>
        <scheme val="minor"/>
      </rPr>
      <t>(Source: https://www.ffiec.gov/census/htm/2020CensusInfoSheet.htm</t>
    </r>
  </si>
  <si>
    <t>EA59000</t>
  </si>
  <si>
    <t>EA59999</t>
  </si>
  <si>
    <r>
      <t xml:space="preserve">All other individual characteristics
</t>
    </r>
    <r>
      <rPr>
        <b/>
        <sz val="12"/>
        <color rgb="FF000000"/>
        <rFont val="Calibri"/>
        <scheme val="minor"/>
      </rPr>
      <t>(Source: crafted)</t>
    </r>
  </si>
  <si>
    <t>Information References</t>
  </si>
  <si>
    <t>The following index of references was leveraged to develop the SDEs and their associated attributes.</t>
  </si>
  <si>
    <t>Reference ID</t>
  </si>
  <si>
    <t>Reference Name</t>
  </si>
  <si>
    <t>Link</t>
  </si>
  <si>
    <t>(1)</t>
  </si>
  <si>
    <t>2 CFR 200</t>
  </si>
  <si>
    <t>https://www.ecfr.gov/current/title-2/subtitle-A/chapter-II/part-200</t>
  </si>
  <si>
    <t>(2)</t>
  </si>
  <si>
    <t>Treasury GSDM v1.1 (inclusive of USAspending.gov data dictionary)</t>
  </si>
  <si>
    <t>https://fiscal.treasury.gov/data-transparency/GSDM-current.html</t>
  </si>
  <si>
    <t>(3)</t>
  </si>
  <si>
    <r>
      <t>GSA SAM.gov Assistance Listing Web Form</t>
    </r>
    <r>
      <rPr>
        <vertAlign val="superscript"/>
        <sz val="12"/>
        <rFont val="Calibri"/>
        <family val="2"/>
        <scheme val="minor"/>
      </rPr>
      <t xml:space="preserve"> (1)</t>
    </r>
  </si>
  <si>
    <t>See SAM.gov Workspace -&gt; Assistance Listings</t>
  </si>
  <si>
    <t>(4)</t>
  </si>
  <si>
    <t>United State Postal Service (USPS) Publication 28 - Postal Addressing Standards</t>
  </si>
  <si>
    <t>https://pe.usps.com/text/pub28/welcome.htm</t>
  </si>
  <si>
    <t>(5)</t>
  </si>
  <si>
    <t>31 USC Chapter 61</t>
  </si>
  <si>
    <t>https://uscode.house.gov/view.xhtml?path=/prelim@title31/subtitle5/chapter61&amp;edition=prelim</t>
  </si>
  <si>
    <t>(6)</t>
  </si>
  <si>
    <t>OMB Federal Program Inventory</t>
  </si>
  <si>
    <t>https://fpi.omb.gov/</t>
  </si>
  <si>
    <t>(7)</t>
  </si>
  <si>
    <t>OMB Circular No. A–11 Preparation, Submission, and Execution of the Budget</t>
  </si>
  <si>
    <t>https://www.whitehouse.gov/wp-content/uploads/2018/06/a11.pdf</t>
  </si>
  <si>
    <t>(8)</t>
  </si>
  <si>
    <t>GSA SAM.gov Entity Information Functional Data Dictionary</t>
  </si>
  <si>
    <t>https://sam.gov/data-services/Data%20Dictionary/Entity%20Information?privacy=Public</t>
  </si>
  <si>
    <t>(9)</t>
  </si>
  <si>
    <r>
      <t xml:space="preserve">GSA SAM.gov Federal Hierarchy </t>
    </r>
    <r>
      <rPr>
        <vertAlign val="superscript"/>
        <sz val="12"/>
        <color theme="1"/>
        <rFont val="Calibri"/>
        <family val="2"/>
        <scheme val="minor"/>
      </rPr>
      <t>(1)</t>
    </r>
  </si>
  <si>
    <t>https://sam.gov/data-services/Documentation/Federal%20Hierarchy?privacy=Public</t>
  </si>
  <si>
    <t>(10)</t>
  </si>
  <si>
    <t>Grants.gov</t>
  </si>
  <si>
    <t>https://apply07.grants.gov/help/html/help/index.htm#t=XMLExtract%2FXMLExtract.htm&amp;rhsearch=search%20packages</t>
  </si>
  <si>
    <t>(11)</t>
  </si>
  <si>
    <t>Census Core Based Statistical Areas (CBSAs)</t>
  </si>
  <si>
    <t>https://www.census.gov/geographies/reference-files/time-series/demo/metro-micro/delineation-files.html</t>
  </si>
  <si>
    <t>(12)</t>
  </si>
  <si>
    <r>
      <t>OMB MAX.gov: PARK_PROGRAM_ACTIVITY</t>
    </r>
    <r>
      <rPr>
        <vertAlign val="superscript"/>
        <sz val="12"/>
        <color theme="1"/>
        <rFont val="Calibri"/>
        <family val="2"/>
        <scheme val="minor"/>
      </rPr>
      <t xml:space="preserve"> (1)</t>
    </r>
  </si>
  <si>
    <t>https://community.max.gov/x/cYW9V</t>
  </si>
  <si>
    <t>(13)</t>
  </si>
  <si>
    <t>Treasury Bureau of Fiscal Service Shared Accounting Module (SAM) Service: Treasury Account Symbol (TAS-BETC)</t>
  </si>
  <si>
    <t>https://www.fiscal.treasury.gov/sam/</t>
  </si>
  <si>
    <r>
      <rPr>
        <vertAlign val="superscript"/>
        <sz val="11"/>
        <color theme="1"/>
        <rFont val="Calibri"/>
        <family val="2"/>
        <scheme val="minor"/>
      </rPr>
      <t xml:space="preserve"> (1)  </t>
    </r>
    <r>
      <rPr>
        <sz val="11"/>
        <color theme="1"/>
        <rFont val="Calibri"/>
        <family val="2"/>
        <scheme val="minor"/>
      </rPr>
      <t>Requires government access permission</t>
    </r>
  </si>
  <si>
    <t>Revision Date: 7/14/2025</t>
  </si>
  <si>
    <t>RELEASE v1.0 - Document created, including 'Background,' 'Finalized SDE Summary,' and 'USAspending Data Dictionary Crosswalk' tabs.</t>
  </si>
  <si>
    <r>
      <t xml:space="preserve">Release v2.0 - Addition of Assistance Listing standard data elements
</t>
    </r>
    <r>
      <rPr>
        <u/>
        <sz val="11"/>
        <color theme="1"/>
        <rFont val="Calibri"/>
        <family val="2"/>
        <scheme val="minor"/>
      </rPr>
      <t>Major changes include:</t>
    </r>
    <r>
      <rPr>
        <sz val="11"/>
        <color theme="1"/>
        <rFont val="Calibri"/>
        <family val="2"/>
        <scheme val="minor"/>
      </rPr>
      <t xml:space="preserve">
-Updated overall workbook structure, tabs, and explanatory content. 
-Folded relevant components of 'Finalized SDE Summary' and 'USAspending Data Dictionary Crosswalk' tab content into the reformatted 'SDE List' tab, then removed the earlier two tabs.
-Updated USAspending/GSDM data elements to add additional technical specifications.
-Added ~150 SDEs covering the Assistance Listing Tranche, along with several Domain Value (DV) tabs related to the Assistance Listing Tranche, along with an Information Collection (IC) tab related to the Assistance LIsting tranche. The latter is the recommended starting point if you are interested in the Assistance Listing tranche specifically.</t>
    </r>
  </si>
  <si>
    <t>[Additional Terms and Definitions to be added future releases]</t>
  </si>
  <si>
    <t>Grants Standard Data Elements v2.0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</si>
</sst>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3">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sz val="12"/>
      <name val="Calibri"/>
      <family val="2"/>
      <scheme val="minor"/>
    </font>
    <font>
      <b/>
      <sz val="14"/>
      <color theme="0"/>
      <name val="Calibri"/>
      <family val="2"/>
      <scheme val="minor"/>
    </font>
    <font>
      <sz val="10"/>
      <color theme="0"/>
      <name val="Calibri"/>
      <family val="2"/>
      <scheme val="minor"/>
    </font>
    <font>
      <sz val="11"/>
      <color theme="1"/>
      <name val="Arial"/>
      <family val="2"/>
    </font>
    <font>
      <b/>
      <i/>
      <sz val="14"/>
      <color theme="0"/>
      <name val="Arial"/>
      <family val="2"/>
    </font>
    <font>
      <b/>
      <sz val="11"/>
      <color theme="0"/>
      <name val="Arial"/>
      <family val="2"/>
    </font>
    <font>
      <sz val="9"/>
      <color theme="1"/>
      <name val="Calibri"/>
      <family val="2"/>
      <scheme val="minor"/>
    </font>
    <font>
      <b/>
      <sz val="14"/>
      <color rgb="FFFFFFFF"/>
      <name val="Calibri"/>
      <family val="2"/>
      <scheme val="minor"/>
    </font>
    <font>
      <b/>
      <sz val="11"/>
      <color theme="0"/>
      <name val="Ariel"/>
    </font>
    <font>
      <b/>
      <sz val="11"/>
      <name val="Calibri"/>
      <family val="2"/>
      <scheme val="minor"/>
    </font>
    <font>
      <sz val="11"/>
      <color theme="0" tint="-0.499984740745262"/>
      <name val="Calibri"/>
      <family val="2"/>
      <scheme val="minor"/>
    </font>
    <font>
      <sz val="8"/>
      <name val="Calibri"/>
      <family val="2"/>
      <scheme val="minor"/>
    </font>
    <font>
      <b/>
      <sz val="14"/>
      <color rgb="FF000000"/>
      <name val="Calibri"/>
      <family val="2"/>
      <scheme val="minor"/>
    </font>
    <font>
      <b/>
      <sz val="12"/>
      <name val="Calibri"/>
      <family val="2"/>
      <scheme val="minor"/>
    </font>
    <font>
      <sz val="11"/>
      <color rgb="FFFF0000"/>
      <name val="Calibri"/>
      <family val="2"/>
      <scheme val="minor"/>
    </font>
    <font>
      <sz val="12"/>
      <color rgb="FF000000"/>
      <name val="Calibri"/>
      <family val="2"/>
      <scheme val="minor"/>
    </font>
    <font>
      <b/>
      <sz val="12"/>
      <color rgb="FFFFFFFF"/>
      <name val="Calibri"/>
      <family val="2"/>
      <scheme val="minor"/>
    </font>
    <font>
      <b/>
      <sz val="12"/>
      <color rgb="FF000000"/>
      <name val="Calibri"/>
      <family val="2"/>
      <scheme val="minor"/>
    </font>
    <font>
      <b/>
      <sz val="10"/>
      <color theme="0"/>
      <name val="Arial Narrow"/>
      <family val="2"/>
    </font>
    <font>
      <u/>
      <sz val="9"/>
      <color theme="10"/>
      <name val="Calibri"/>
      <family val="2"/>
      <scheme val="minor"/>
    </font>
    <font>
      <vertAlign val="superscript"/>
      <sz val="11"/>
      <color theme="1"/>
      <name val="Calibri"/>
      <family val="2"/>
      <scheme val="minor"/>
    </font>
    <font>
      <vertAlign val="superscript"/>
      <sz val="12"/>
      <color theme="1"/>
      <name val="Calibri"/>
      <family val="2"/>
      <scheme val="minor"/>
    </font>
    <font>
      <b/>
      <u/>
      <sz val="11"/>
      <color theme="1"/>
      <name val="Calibri"/>
      <family val="2"/>
      <scheme val="minor"/>
    </font>
    <font>
      <sz val="10.5"/>
      <color theme="1"/>
      <name val="Calibri"/>
      <family val="2"/>
      <scheme val="minor"/>
    </font>
    <font>
      <u/>
      <sz val="11"/>
      <color theme="3" tint="0.39997558519241921"/>
      <name val="Calibri"/>
      <family val="2"/>
      <scheme val="minor"/>
    </font>
    <font>
      <sz val="11"/>
      <name val="Arial"/>
      <family val="2"/>
    </font>
    <font>
      <i/>
      <sz val="11"/>
      <name val="Arial"/>
      <family val="2"/>
    </font>
    <font>
      <vertAlign val="superscript"/>
      <sz val="12"/>
      <name val="Calibri"/>
      <family val="2"/>
      <scheme val="minor"/>
    </font>
    <font>
      <b/>
      <sz val="12"/>
      <color theme="1"/>
      <name val="Calibri"/>
      <family val="2"/>
      <scheme val="minor"/>
    </font>
    <font>
      <i/>
      <sz val="11"/>
      <name val="Calibri"/>
      <family val="2"/>
      <scheme val="minor"/>
    </font>
    <font>
      <b/>
      <u/>
      <sz val="11"/>
      <name val="Calibri"/>
      <family val="2"/>
      <scheme val="minor"/>
    </font>
    <font>
      <i/>
      <sz val="11"/>
      <color theme="1"/>
      <name val="Calibri"/>
      <family val="2"/>
      <scheme val="minor"/>
    </font>
    <font>
      <u/>
      <sz val="11"/>
      <color theme="1"/>
      <name val="Calibri"/>
      <family val="2"/>
      <scheme val="minor"/>
    </font>
    <font>
      <sz val="11"/>
      <color rgb="FF000000"/>
      <name val="Calibri"/>
      <family val="2"/>
    </font>
    <font>
      <b/>
      <i/>
      <u/>
      <sz val="11"/>
      <color theme="1"/>
      <name val="Calibri"/>
      <family val="2"/>
      <scheme val="minor"/>
    </font>
    <font>
      <sz val="11"/>
      <color rgb="FF000000"/>
      <name val="Arial"/>
    </font>
    <font>
      <b/>
      <sz val="11"/>
      <color rgb="FF000000"/>
      <name val="Calibri"/>
      <scheme val="minor"/>
    </font>
    <font>
      <sz val="10"/>
      <color rgb="FF000000"/>
      <name val="Arial Narrow"/>
    </font>
    <font>
      <sz val="11"/>
      <color rgb="FF000000"/>
      <name val="Calibri"/>
      <scheme val="minor"/>
    </font>
    <font>
      <sz val="11"/>
      <color rgb="FF000000"/>
      <name val="Calibri"/>
    </font>
    <font>
      <sz val="11"/>
      <name val="Calibri"/>
    </font>
    <font>
      <b/>
      <sz val="11"/>
      <color rgb="FF000000"/>
      <name val="Calibri"/>
    </font>
    <font>
      <strike/>
      <sz val="11"/>
      <color rgb="FFFF0000"/>
      <name val="Calibri"/>
      <family val="2"/>
      <scheme val="minor"/>
    </font>
    <font>
      <sz val="12"/>
      <color rgb="FFFF0000"/>
      <name val="Calibri"/>
      <family val="2"/>
      <scheme val="minor"/>
    </font>
    <font>
      <sz val="12"/>
      <color rgb="FF000000"/>
      <name val="Calibri"/>
      <scheme val="minor"/>
    </font>
    <font>
      <b/>
      <sz val="12"/>
      <color rgb="FF000000"/>
      <name val="Calibri"/>
      <scheme val="minor"/>
    </font>
    <font>
      <sz val="12"/>
      <color theme="1"/>
      <name val="Aptos"/>
      <family val="2"/>
    </font>
    <font>
      <sz val="12"/>
      <name val="Calibri"/>
      <family val="2"/>
    </font>
    <font>
      <u/>
      <sz val="12"/>
      <color theme="10"/>
      <name val="Calibri"/>
      <family val="2"/>
      <scheme val="minor"/>
    </font>
    <font>
      <b/>
      <sz val="12"/>
      <color theme="0"/>
      <name val="Calibri"/>
      <family val="2"/>
      <scheme val="minor"/>
    </font>
    <font>
      <b/>
      <sz val="14"/>
      <name val="Calibri"/>
      <family val="2"/>
      <scheme val="minor"/>
    </font>
    <font>
      <sz val="11"/>
      <name val="Calibri"/>
      <family val="2"/>
    </font>
    <font>
      <sz val="14"/>
      <name val="Calibri"/>
      <family val="2"/>
      <scheme val="minor"/>
    </font>
    <font>
      <sz val="8"/>
      <color rgb="FF333333"/>
      <name val="Arial"/>
      <family val="2"/>
    </font>
    <font>
      <sz val="12"/>
      <color rgb="FF000000"/>
      <name val="Calibri"/>
    </font>
    <font>
      <sz val="11"/>
      <color rgb="FFFF0000"/>
      <name val="Aptos Narrow"/>
      <family val="2"/>
    </font>
    <font>
      <b/>
      <sz val="11"/>
      <color rgb="FFFF0000"/>
      <name val="Aptos Narrow"/>
      <family val="2"/>
    </font>
    <font>
      <sz val="14"/>
      <color rgb="FF000000"/>
      <name val="Calibri"/>
      <family val="2"/>
      <scheme val="minor"/>
    </font>
    <font>
      <sz val="11"/>
      <color theme="1" tint="0.499984740745262"/>
      <name val="Calibri"/>
      <family val="2"/>
      <scheme val="minor"/>
    </font>
    <font>
      <sz val="9"/>
      <color rgb="FF000000"/>
      <name val="Calibri"/>
      <family val="2"/>
      <scheme val="minor"/>
    </font>
    <font>
      <sz val="11"/>
      <color rgb="FF000000"/>
      <name val="Arial"/>
      <family val="2"/>
    </font>
    <font>
      <i/>
      <sz val="11"/>
      <color rgb="FF000000"/>
      <name val="Arial"/>
      <family val="2"/>
    </font>
    <font>
      <strike/>
      <sz val="11"/>
      <color rgb="FF000000"/>
      <name val="Calibri"/>
      <family val="2"/>
    </font>
    <font>
      <b/>
      <sz val="14"/>
      <color theme="1" tint="0.499984740745262"/>
      <name val="Calibri"/>
      <family val="2"/>
      <scheme val="minor"/>
    </font>
    <font>
      <sz val="10"/>
      <name val="Arial Narrow"/>
      <family val="2"/>
    </font>
    <font>
      <sz val="12"/>
      <color rgb="FF000000"/>
      <name val="Aptos Narrow"/>
    </font>
    <font>
      <b/>
      <sz val="11"/>
      <color rgb="FF000000"/>
      <name val="Aptos Narrow"/>
      <family val="2"/>
    </font>
    <font>
      <sz val="11"/>
      <color rgb="FF000000"/>
      <name val="Aptos Narrow"/>
    </font>
    <font>
      <sz val="11"/>
      <color theme="1"/>
      <name val="Arial"/>
    </font>
    <font>
      <sz val="11"/>
      <name val="Arial"/>
    </font>
    <font>
      <strike/>
      <sz val="11"/>
      <color rgb="FF000000"/>
      <name val="Calibri"/>
      <scheme val="minor"/>
    </font>
    <font>
      <sz val="11"/>
      <color rgb="FFFF0000"/>
      <name val="Calibri"/>
      <family val="2"/>
    </font>
    <font>
      <b/>
      <sz val="12"/>
      <color rgb="FF000000"/>
      <name val="Calibri"/>
    </font>
    <font>
      <strike/>
      <sz val="10"/>
      <name val="Arial Narrow"/>
      <family val="2"/>
    </font>
    <font>
      <b/>
      <sz val="11"/>
      <name val="Calibri"/>
      <family val="2"/>
    </font>
  </fonts>
  <fills count="22">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F2CB"/>
        <bgColor indexed="64"/>
      </patternFill>
    </fill>
    <fill>
      <patternFill patternType="solid">
        <fgColor theme="0"/>
        <bgColor indexed="64"/>
      </patternFill>
    </fill>
    <fill>
      <patternFill patternType="solid">
        <fgColor theme="8" tint="0.79998168889431442"/>
        <bgColor indexed="64"/>
      </patternFill>
    </fill>
    <fill>
      <patternFill patternType="solid">
        <fgColor rgb="FF156082"/>
        <bgColor indexed="64"/>
      </patternFill>
    </fill>
    <fill>
      <patternFill patternType="solid">
        <fgColor rgb="FF1E88B8"/>
        <bgColor indexed="64"/>
      </patternFill>
    </fill>
    <fill>
      <patternFill patternType="solid">
        <fgColor theme="0" tint="-0.249977111117893"/>
        <bgColor indexed="64"/>
      </patternFill>
    </fill>
    <fill>
      <patternFill patternType="solid">
        <fgColor rgb="FF85CBEB"/>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92CDDC"/>
        <bgColor rgb="FF000000"/>
      </patternFill>
    </fill>
    <fill>
      <patternFill patternType="solid">
        <fgColor rgb="FFB7DEE8"/>
        <bgColor rgb="FF000000"/>
      </patternFill>
    </fill>
    <fill>
      <patternFill patternType="solid">
        <fgColor rgb="FFDAEEF3"/>
        <bgColor rgb="FF000000"/>
      </patternFill>
    </fill>
  </fills>
  <borders count="22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2"/>
      </left>
      <right style="thin">
        <color theme="2"/>
      </right>
      <top style="thin">
        <color theme="2"/>
      </top>
      <bottom style="thin">
        <color theme="2"/>
      </bottom>
      <diagonal/>
    </border>
    <border>
      <left style="medium">
        <color indexed="64"/>
      </left>
      <right style="medium">
        <color indexed="64"/>
      </right>
      <top/>
      <bottom/>
      <diagonal/>
    </border>
    <border>
      <left/>
      <right style="thin">
        <color auto="1"/>
      </right>
      <top style="thin">
        <color auto="1"/>
      </top>
      <bottom style="thin">
        <color indexed="64"/>
      </bottom>
      <diagonal/>
    </border>
    <border>
      <left style="medium">
        <color theme="2"/>
      </left>
      <right/>
      <top/>
      <bottom/>
      <diagonal/>
    </border>
    <border>
      <left/>
      <right/>
      <top style="thin">
        <color auto="1"/>
      </top>
      <bottom style="thin">
        <color auto="1"/>
      </bottom>
      <diagonal/>
    </border>
    <border>
      <left/>
      <right style="thin">
        <color indexed="64"/>
      </right>
      <top/>
      <bottom style="thin">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style="thin">
        <color theme="0"/>
      </right>
      <top/>
      <bottom/>
      <diagonal/>
    </border>
    <border>
      <left style="medium">
        <color rgb="FF004E63"/>
      </left>
      <right/>
      <top style="medium">
        <color rgb="FF004E63"/>
      </top>
      <bottom/>
      <diagonal/>
    </border>
    <border>
      <left style="medium">
        <color rgb="FF004E63"/>
      </left>
      <right style="thin">
        <color theme="0"/>
      </right>
      <top/>
      <bottom/>
      <diagonal/>
    </border>
    <border>
      <left style="medium">
        <color rgb="FF004E63"/>
      </left>
      <right/>
      <top/>
      <bottom/>
      <diagonal/>
    </border>
    <border>
      <left/>
      <right style="medium">
        <color rgb="FF004E63"/>
      </right>
      <top/>
      <bottom/>
      <diagonal/>
    </border>
    <border>
      <left/>
      <right/>
      <top/>
      <bottom style="medium">
        <color rgb="FF004E63"/>
      </bottom>
      <diagonal/>
    </border>
    <border>
      <left/>
      <right style="thin">
        <color auto="1"/>
      </right>
      <top style="thin">
        <color auto="1"/>
      </top>
      <bottom/>
      <diagonal/>
    </border>
    <border>
      <left style="thin">
        <color indexed="64"/>
      </left>
      <right style="thin">
        <color indexed="64"/>
      </right>
      <top style="thin">
        <color indexed="64"/>
      </top>
      <bottom/>
      <diagonal/>
    </border>
    <border>
      <left style="medium">
        <color rgb="FF004E63"/>
      </left>
      <right/>
      <top/>
      <bottom style="medium">
        <color indexed="64"/>
      </bottom>
      <diagonal/>
    </border>
    <border>
      <left/>
      <right style="medium">
        <color rgb="FF004E63"/>
      </right>
      <top/>
      <bottom style="medium">
        <color indexed="64"/>
      </bottom>
      <diagonal/>
    </border>
    <border>
      <left/>
      <right style="medium">
        <color rgb="FF004E63"/>
      </right>
      <top style="medium">
        <color indexed="64"/>
      </top>
      <bottom/>
      <diagonal/>
    </border>
    <border>
      <left style="medium">
        <color rgb="FF004E63"/>
      </left>
      <right/>
      <top style="medium">
        <color indexed="64"/>
      </top>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theme="3"/>
      </left>
      <right style="medium">
        <color theme="2"/>
      </right>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2"/>
      </right>
      <top style="thin">
        <color theme="3"/>
      </top>
      <bottom style="thin">
        <color theme="3"/>
      </bottom>
      <diagonal/>
    </border>
    <border>
      <left/>
      <right style="thin">
        <color theme="3"/>
      </right>
      <top style="thin">
        <color theme="3"/>
      </top>
      <bottom/>
      <diagonal/>
    </border>
    <border>
      <left style="thin">
        <color theme="3"/>
      </left>
      <right style="thin">
        <color theme="3"/>
      </right>
      <top style="thin">
        <color theme="3"/>
      </top>
      <bottom style="thin">
        <color theme="2"/>
      </bottom>
      <diagonal/>
    </border>
    <border>
      <left style="thin">
        <color theme="3"/>
      </left>
      <right style="medium">
        <color theme="2"/>
      </right>
      <top style="thin">
        <color theme="3"/>
      </top>
      <bottom style="thin">
        <color theme="2"/>
      </bottom>
      <diagonal/>
    </border>
    <border>
      <left style="thin">
        <color theme="2"/>
      </left>
      <right/>
      <top/>
      <bottom style="thin">
        <color theme="0" tint="-0.34998626667073579"/>
      </bottom>
      <diagonal/>
    </border>
    <border>
      <left/>
      <right/>
      <top/>
      <bottom style="thin">
        <color theme="0" tint="-0.34998626667073579"/>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4E63"/>
      </right>
      <top style="medium">
        <color indexed="64"/>
      </top>
      <bottom style="medium">
        <color indexed="64"/>
      </bottom>
      <diagonal/>
    </border>
    <border>
      <left style="medium">
        <color rgb="FF004E63"/>
      </left>
      <right/>
      <top style="medium">
        <color indexed="64"/>
      </top>
      <bottom style="medium">
        <color indexed="64"/>
      </bottom>
      <diagonal/>
    </border>
    <border>
      <left style="thin">
        <color theme="0"/>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top style="thin">
        <color rgb="FF000000"/>
      </top>
      <bottom style="medium">
        <color rgb="FF000000"/>
      </bottom>
      <diagonal/>
    </border>
    <border>
      <left style="medium">
        <color auto="1"/>
      </left>
      <right/>
      <top style="thin">
        <color auto="1"/>
      </top>
      <bottom style="thin">
        <color auto="1"/>
      </bottom>
      <diagonal/>
    </border>
    <border>
      <left style="medium">
        <color auto="1"/>
      </left>
      <right/>
      <top/>
      <bottom style="thin">
        <color auto="1"/>
      </bottom>
      <diagonal/>
    </border>
    <border>
      <left/>
      <right/>
      <top style="thin">
        <color auto="1"/>
      </top>
      <bottom/>
      <diagonal/>
    </border>
    <border>
      <left style="medium">
        <color auto="1"/>
      </left>
      <right/>
      <top style="thin">
        <color rgb="FF000000"/>
      </top>
      <bottom style="medium">
        <color auto="1"/>
      </bottom>
      <diagonal/>
    </border>
    <border>
      <left/>
      <right/>
      <top style="thin">
        <color rgb="FF000000"/>
      </top>
      <bottom style="medium">
        <color auto="1"/>
      </bottom>
      <diagonal/>
    </border>
    <border>
      <left/>
      <right style="medium">
        <color rgb="FF000000"/>
      </right>
      <top style="thin">
        <color rgb="FF000000"/>
      </top>
      <bottom style="medium">
        <color auto="1"/>
      </bottom>
      <diagonal/>
    </border>
    <border>
      <left style="medium">
        <color rgb="FF000000"/>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thin">
        <color indexed="64"/>
      </bottom>
      <diagonal/>
    </border>
    <border>
      <left style="thin">
        <color indexed="64"/>
      </left>
      <right/>
      <top style="thin">
        <color indexed="64"/>
      </top>
      <bottom/>
      <diagonal/>
    </border>
    <border>
      <left/>
      <right/>
      <top/>
      <bottom style="medium">
        <color rgb="FF000000"/>
      </bottom>
      <diagonal/>
    </border>
    <border>
      <left style="medium">
        <color rgb="FF004E63"/>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4E63"/>
      </right>
      <top style="medium">
        <color rgb="FF000000"/>
      </top>
      <bottom/>
      <diagonal/>
    </border>
    <border>
      <left style="medium">
        <color rgb="FF004E63"/>
      </left>
      <right/>
      <top style="medium">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bottom style="medium">
        <color rgb="FF000000"/>
      </bottom>
      <diagonal/>
    </border>
    <border>
      <left style="medium">
        <color rgb="FF000000"/>
      </left>
      <right/>
      <top style="medium">
        <color indexed="64"/>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auto="1"/>
      </right>
      <top style="thin">
        <color rgb="FF000000"/>
      </top>
      <bottom style="medium">
        <color auto="1"/>
      </bottom>
      <diagonal/>
    </border>
    <border>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indexed="64"/>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medium">
        <color rgb="FF000000"/>
      </right>
      <top style="thin">
        <color rgb="FF000000"/>
      </top>
      <bottom/>
      <diagonal/>
    </border>
    <border>
      <left style="thin">
        <color rgb="FF000000"/>
      </left>
      <right/>
      <top/>
      <bottom style="medium">
        <color rgb="FF000000"/>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style="thin">
        <color rgb="FF000000"/>
      </left>
      <right style="thin">
        <color rgb="FF000000"/>
      </right>
      <top/>
      <bottom style="thin">
        <color rgb="FF000000"/>
      </bottom>
      <diagonal/>
    </border>
    <border>
      <left/>
      <right style="medium">
        <color auto="1"/>
      </right>
      <top style="thin">
        <color rgb="FF000000"/>
      </top>
      <bottom style="medium">
        <color rgb="FF000000"/>
      </bottom>
      <diagonal/>
    </border>
    <border>
      <left style="medium">
        <color rgb="FF000000"/>
      </left>
      <right/>
      <top/>
      <bottom style="medium">
        <color indexed="64"/>
      </bottom>
      <diagonal/>
    </border>
    <border>
      <left/>
      <right/>
      <top style="medium">
        <color indexed="64"/>
      </top>
      <bottom style="medium">
        <color rgb="FF000000"/>
      </bottom>
      <diagonal/>
    </border>
    <border>
      <left style="thin">
        <color theme="0"/>
      </left>
      <right style="thin">
        <color theme="0"/>
      </right>
      <top/>
      <bottom style="medium">
        <color rgb="FF000000"/>
      </bottom>
      <diagonal/>
    </border>
    <border>
      <left style="medium">
        <color indexed="64"/>
      </left>
      <right style="medium">
        <color indexed="64"/>
      </right>
      <top/>
      <bottom style="medium">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right style="medium">
        <color rgb="FF000000"/>
      </right>
      <top style="medium">
        <color indexed="64"/>
      </top>
      <bottom/>
      <diagonal/>
    </border>
    <border>
      <left style="thin">
        <color rgb="FF000000"/>
      </left>
      <right/>
      <top/>
      <bottom style="thin">
        <color rgb="FF000000"/>
      </bottom>
      <diagonal/>
    </border>
    <border>
      <left/>
      <right style="thin">
        <color rgb="FF000000"/>
      </right>
      <top style="medium">
        <color rgb="FF000000"/>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style="medium">
        <color auto="1"/>
      </left>
      <right/>
      <top style="thin">
        <color rgb="FF000000"/>
      </top>
      <bottom/>
      <diagonal/>
    </border>
    <border>
      <left/>
      <right style="medium">
        <color rgb="FF000000"/>
      </right>
      <top style="thin">
        <color auto="1"/>
      </top>
      <bottom style="thin">
        <color indexed="64"/>
      </bottom>
      <diagonal/>
    </border>
    <border>
      <left style="medium">
        <color auto="1"/>
      </left>
      <right/>
      <top style="thin">
        <color auto="1"/>
      </top>
      <bottom style="medium">
        <color rgb="FF000000"/>
      </bottom>
      <diagonal/>
    </border>
    <border>
      <left/>
      <right style="medium">
        <color rgb="FF000000"/>
      </right>
      <top style="thin">
        <color auto="1"/>
      </top>
      <bottom style="medium">
        <color rgb="FF000000"/>
      </bottom>
      <diagonal/>
    </border>
    <border>
      <left/>
      <right/>
      <top style="thin">
        <color auto="1"/>
      </top>
      <bottom style="medium">
        <color auto="1"/>
      </bottom>
      <diagonal/>
    </border>
    <border>
      <left/>
      <right style="medium">
        <color auto="1"/>
      </right>
      <top/>
      <bottom style="thin">
        <color indexed="64"/>
      </bottom>
      <diagonal/>
    </border>
    <border>
      <left/>
      <right style="medium">
        <color auto="1"/>
      </right>
      <top style="thin">
        <color auto="1"/>
      </top>
      <bottom style="thin">
        <color indexed="64"/>
      </bottom>
      <diagonal/>
    </border>
    <border>
      <left/>
      <right style="medium">
        <color indexed="64"/>
      </right>
      <top style="thin">
        <color indexed="64"/>
      </top>
      <bottom/>
      <diagonal/>
    </border>
    <border>
      <left/>
      <right style="medium">
        <color auto="1"/>
      </right>
      <top style="medium">
        <color auto="1"/>
      </top>
      <bottom style="thin">
        <color auto="1"/>
      </bottom>
      <diagonal/>
    </border>
    <border>
      <left style="medium">
        <color auto="1"/>
      </left>
      <right style="medium">
        <color rgb="FF000000"/>
      </right>
      <top style="medium">
        <color rgb="FF000000"/>
      </top>
      <bottom style="thin">
        <color indexed="64"/>
      </bottom>
      <diagonal/>
    </border>
    <border>
      <left style="medium">
        <color auto="1"/>
      </left>
      <right style="medium">
        <color rgb="FF000000"/>
      </right>
      <top style="thin">
        <color auto="1"/>
      </top>
      <bottom style="thin">
        <color auto="1"/>
      </bottom>
      <diagonal/>
    </border>
    <border>
      <left style="medium">
        <color auto="1"/>
      </left>
      <right style="medium">
        <color rgb="FF000000"/>
      </right>
      <top style="thin">
        <color auto="1"/>
      </top>
      <bottom style="medium">
        <color auto="1"/>
      </bottom>
      <diagonal/>
    </border>
    <border>
      <left style="medium">
        <color auto="1"/>
      </left>
      <right style="medium">
        <color rgb="FF000000"/>
      </right>
      <top style="medium">
        <color auto="1"/>
      </top>
      <bottom style="thin">
        <color auto="1"/>
      </bottom>
      <diagonal/>
    </border>
    <border>
      <left style="medium">
        <color auto="1"/>
      </left>
      <right style="medium">
        <color rgb="FF000000"/>
      </right>
      <top/>
      <bottom style="thin">
        <color auto="1"/>
      </bottom>
      <diagonal/>
    </border>
    <border>
      <left style="medium">
        <color auto="1"/>
      </left>
      <right style="medium">
        <color rgb="FF000000"/>
      </right>
      <top style="thin">
        <color auto="1"/>
      </top>
      <bottom/>
      <diagonal/>
    </border>
    <border>
      <left/>
      <right style="medium">
        <color rgb="FF000000"/>
      </right>
      <top/>
      <bottom style="thin">
        <color auto="1"/>
      </bottom>
      <diagonal/>
    </border>
    <border>
      <left style="medium">
        <color rgb="FF000000"/>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style="medium">
        <color rgb="FF000000"/>
      </left>
      <right style="medium">
        <color indexed="64"/>
      </right>
      <top/>
      <bottom style="medium">
        <color rgb="FF000000"/>
      </bottom>
      <diagonal/>
    </border>
    <border>
      <left style="medium">
        <color auto="1"/>
      </left>
      <right style="medium">
        <color rgb="FF000000"/>
      </right>
      <top style="thin">
        <color auto="1"/>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theme="0" tint="-0.249977111117893"/>
      </right>
      <top style="thin">
        <color rgb="FF000000"/>
      </top>
      <bottom style="thin">
        <color theme="0" tint="-0.249977111117893"/>
      </bottom>
      <diagonal/>
    </border>
    <border>
      <left style="thin">
        <color theme="0" tint="-0.249977111117893"/>
      </left>
      <right style="thin">
        <color theme="0" tint="-0.249977111117893"/>
      </right>
      <top style="thin">
        <color rgb="FF000000"/>
      </top>
      <bottom style="thin">
        <color theme="0" tint="-0.249977111117893"/>
      </bottom>
      <diagonal/>
    </border>
    <border>
      <left style="thin">
        <color theme="0" tint="-0.249977111117893"/>
      </left>
      <right style="medium">
        <color rgb="FF000000"/>
      </right>
      <top style="thin">
        <color rgb="FF000000"/>
      </top>
      <bottom style="thin">
        <color theme="0" tint="-0.249977111117893"/>
      </bottom>
      <diagonal/>
    </border>
    <border>
      <left style="thin">
        <color rgb="FF000000"/>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rgb="FF000000"/>
      </right>
      <top style="thin">
        <color theme="0" tint="-0.249977111117893"/>
      </top>
      <bottom style="thin">
        <color theme="0" tint="-0.249977111117893"/>
      </bottom>
      <diagonal/>
    </border>
    <border>
      <left style="thin">
        <color rgb="FF000000"/>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rgb="FF000000"/>
      </right>
      <top style="thin">
        <color theme="0" tint="-0.249977111117893"/>
      </top>
      <bottom/>
      <diagonal/>
    </border>
    <border>
      <left style="thin">
        <color rgb="FF000000"/>
      </left>
      <right style="thin">
        <color theme="0" tint="-0.249977111117893"/>
      </right>
      <top style="thin">
        <color theme="0" tint="-0.249977111117893"/>
      </top>
      <bottom style="medium">
        <color rgb="FF000000"/>
      </bottom>
      <diagonal/>
    </border>
    <border>
      <left style="thin">
        <color theme="0" tint="-0.249977111117893"/>
      </left>
      <right style="thin">
        <color theme="0" tint="-0.249977111117893"/>
      </right>
      <top style="thin">
        <color theme="0" tint="-0.249977111117893"/>
      </top>
      <bottom style="medium">
        <color rgb="FF000000"/>
      </bottom>
      <diagonal/>
    </border>
    <border>
      <left style="thin">
        <color theme="0" tint="-0.249977111117893"/>
      </left>
      <right style="medium">
        <color rgb="FF000000"/>
      </right>
      <top style="thin">
        <color theme="0" tint="-0.249977111117893"/>
      </top>
      <bottom style="medium">
        <color rgb="FF000000"/>
      </bottom>
      <diagonal/>
    </border>
    <border>
      <left style="thin">
        <color rgb="FF000000"/>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medium">
        <color rgb="FF000000"/>
      </top>
      <bottom/>
      <diagonal/>
    </border>
    <border>
      <left style="thin">
        <color theme="0" tint="-0.249977111117893"/>
      </left>
      <right style="thin">
        <color theme="0" tint="-0.249977111117893"/>
      </right>
      <top style="medium">
        <color rgb="FF000000"/>
      </top>
      <bottom/>
      <diagonal/>
    </border>
    <border>
      <left style="thin">
        <color theme="0" tint="-0.249977111117893"/>
      </left>
      <right style="medium">
        <color rgb="FF000000"/>
      </right>
      <top style="medium">
        <color rgb="FF000000"/>
      </top>
      <bottom/>
      <diagonal/>
    </border>
    <border>
      <left/>
      <right style="thin">
        <color theme="0" tint="-0.249977111117893"/>
      </right>
      <top style="medium">
        <color rgb="FF000000"/>
      </top>
      <bottom style="medium">
        <color rgb="FF000000"/>
      </bottom>
      <diagonal/>
    </border>
    <border>
      <left style="thin">
        <color theme="0" tint="-0.249977111117893"/>
      </left>
      <right style="thin">
        <color theme="0" tint="-0.249977111117893"/>
      </right>
      <top style="medium">
        <color rgb="FF000000"/>
      </top>
      <bottom style="medium">
        <color rgb="FF000000"/>
      </bottom>
      <diagonal/>
    </border>
    <border>
      <left style="thin">
        <color theme="0" tint="-0.249977111117893"/>
      </left>
      <right style="medium">
        <color rgb="FF000000"/>
      </right>
      <top style="medium">
        <color rgb="FF000000"/>
      </top>
      <bottom style="medium">
        <color rgb="FF000000"/>
      </bottom>
      <diagonal/>
    </border>
    <border>
      <left style="thin">
        <color rgb="FF000000"/>
      </left>
      <right style="thin">
        <color theme="0" tint="-0.249977111117893"/>
      </right>
      <top style="thin">
        <color theme="0" tint="-0.249977111117893"/>
      </top>
      <bottom style="thin">
        <color rgb="FF000000"/>
      </bottom>
      <diagonal/>
    </border>
    <border>
      <left style="thin">
        <color theme="0" tint="-0.249977111117893"/>
      </left>
      <right style="thin">
        <color theme="0" tint="-0.249977111117893"/>
      </right>
      <top style="thin">
        <color theme="0" tint="-0.249977111117893"/>
      </top>
      <bottom style="thin">
        <color rgb="FF000000"/>
      </bottom>
      <diagonal/>
    </border>
    <border>
      <left style="thin">
        <color theme="0" tint="-0.249977111117893"/>
      </left>
      <right style="medium">
        <color rgb="FF000000"/>
      </right>
      <top style="thin">
        <color theme="0" tint="-0.249977111117893"/>
      </top>
      <bottom style="thin">
        <color rgb="FF000000"/>
      </bottom>
      <diagonal/>
    </border>
    <border>
      <left style="thin">
        <color rgb="FF000000"/>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medium">
        <color rgb="FF000000"/>
      </right>
      <top/>
      <bottom/>
      <diagonal/>
    </border>
    <border>
      <left style="thin">
        <color theme="0" tint="-0.249977111117893"/>
      </left>
      <right style="medium">
        <color rgb="FF000000"/>
      </right>
      <top/>
      <bottom style="thin">
        <color rgb="FF000000"/>
      </bottom>
      <diagonal/>
    </border>
    <border>
      <left style="thin">
        <color rgb="FF000000"/>
      </left>
      <right style="thin">
        <color theme="0" tint="-0.249977111117893"/>
      </right>
      <top style="thin">
        <color rgb="FF000000"/>
      </top>
      <bottom style="thin">
        <color rgb="FF000000"/>
      </bottom>
      <diagonal/>
    </border>
    <border>
      <left style="thin">
        <color theme="0" tint="-0.249977111117893"/>
      </left>
      <right style="thin">
        <color theme="0" tint="-0.249977111117893"/>
      </right>
      <top style="thin">
        <color rgb="FF000000"/>
      </top>
      <bottom style="thin">
        <color rgb="FF000000"/>
      </bottom>
      <diagonal/>
    </border>
    <border>
      <left style="thin">
        <color theme="0" tint="-0.249977111117893"/>
      </left>
      <right style="medium">
        <color rgb="FF000000"/>
      </right>
      <top style="thin">
        <color rgb="FF000000"/>
      </top>
      <bottom style="thin">
        <color rgb="FF000000"/>
      </bottom>
      <diagonal/>
    </border>
    <border>
      <left/>
      <right style="thin">
        <color theme="0" tint="-0.249977111117893"/>
      </right>
      <top style="thin">
        <color rgb="FF000000"/>
      </top>
      <bottom/>
      <diagonal/>
    </border>
    <border>
      <left style="thin">
        <color theme="0" tint="-0.249977111117893"/>
      </left>
      <right style="thin">
        <color theme="0" tint="-0.249977111117893"/>
      </right>
      <top style="thin">
        <color rgb="FF000000"/>
      </top>
      <bottom/>
      <diagonal/>
    </border>
    <border>
      <left style="thin">
        <color theme="0" tint="-0.249977111117893"/>
      </left>
      <right style="medium">
        <color rgb="FF000000"/>
      </right>
      <top style="thin">
        <color rgb="FF000000"/>
      </top>
      <bottom/>
      <diagonal/>
    </border>
    <border>
      <left style="thin">
        <color theme="0" tint="-0.249977111117893"/>
      </left>
      <right style="thin">
        <color rgb="FF000000"/>
      </right>
      <top style="thin">
        <color rgb="FF000000"/>
      </top>
      <bottom style="thin">
        <color theme="0" tint="-0.249977111117893"/>
      </bottom>
      <diagonal/>
    </border>
    <border>
      <left style="thin">
        <color theme="0" tint="-0.249977111117893"/>
      </left>
      <right style="thin">
        <color rgb="FF000000"/>
      </right>
      <top style="thin">
        <color theme="0" tint="-0.249977111117893"/>
      </top>
      <bottom style="thin">
        <color theme="0" tint="-0.249977111117893"/>
      </bottom>
      <diagonal/>
    </border>
    <border>
      <left style="thin">
        <color theme="0" tint="-0.249977111117893"/>
      </left>
      <right style="thin">
        <color rgb="FF000000"/>
      </right>
      <top style="thin">
        <color theme="0" tint="-0.249977111117893"/>
      </top>
      <bottom/>
      <diagonal/>
    </border>
    <border>
      <left style="thin">
        <color theme="0" tint="-0.249977111117893"/>
      </left>
      <right style="thin">
        <color rgb="FF000000"/>
      </right>
      <top style="thin">
        <color theme="0" tint="-0.249977111117893"/>
      </top>
      <bottom style="thin">
        <color rgb="FF000000"/>
      </bottom>
      <diagonal/>
    </border>
    <border>
      <left style="thin">
        <color theme="0" tint="-0.249977111117893"/>
      </left>
      <right style="thin">
        <color theme="0" tint="-0.249977111117893"/>
      </right>
      <top/>
      <bottom style="medium">
        <color rgb="FF000000"/>
      </bottom>
      <diagonal/>
    </border>
    <border>
      <left style="thin">
        <color theme="0" tint="-0.249977111117893"/>
      </left>
      <right style="medium">
        <color rgb="FF000000"/>
      </right>
      <top/>
      <bottom style="medium">
        <color rgb="FF000000"/>
      </bottom>
      <diagonal/>
    </border>
    <border>
      <left style="thin">
        <color rgb="FF000000"/>
      </left>
      <right/>
      <top style="thin">
        <color rgb="FF000000"/>
      </top>
      <bottom style="medium">
        <color rgb="FF000000"/>
      </bottom>
      <diagonal/>
    </border>
    <border>
      <left/>
      <right style="medium">
        <color rgb="FF004E63"/>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thin">
        <color auto="1"/>
      </left>
      <right/>
      <top/>
      <bottom style="thin">
        <color indexed="64"/>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theme="1" tint="0.499984740745262"/>
      </top>
      <bottom/>
      <diagonal/>
    </border>
    <border>
      <left/>
      <right style="medium">
        <color rgb="FF000000"/>
      </right>
      <top style="thin">
        <color theme="1" tint="0.499984740745262"/>
      </top>
      <bottom/>
      <diagonal/>
    </border>
    <border>
      <left/>
      <right style="medium">
        <color rgb="FF000000"/>
      </right>
      <top style="thin">
        <color theme="1" tint="0.499984740745262"/>
      </top>
      <bottom style="medium">
        <color rgb="FF00000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theme="1" tint="0.499984740745262"/>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indexed="64"/>
      </bottom>
      <diagonal/>
    </border>
    <border>
      <left/>
      <right style="medium">
        <color indexed="64"/>
      </right>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style="medium">
        <color rgb="FF000000"/>
      </right>
      <top/>
      <bottom/>
      <diagonal/>
    </border>
    <border>
      <left/>
      <right style="medium">
        <color rgb="FF000000"/>
      </right>
      <top style="thin">
        <color rgb="FF000000"/>
      </top>
      <bottom style="thin">
        <color rgb="FF000000"/>
      </bottom>
      <diagonal/>
    </border>
    <border>
      <left/>
      <right style="thin">
        <color rgb="FF000000"/>
      </right>
      <top style="medium">
        <color rgb="FF000000"/>
      </top>
      <bottom/>
      <diagonal/>
    </border>
    <border>
      <left style="thin">
        <color rgb="FF000000"/>
      </left>
      <right/>
      <top style="medium">
        <color rgb="FF000000"/>
      </top>
      <bottom/>
      <diagonal/>
    </border>
    <border>
      <left/>
      <right style="thin">
        <color theme="0" tint="-0.249977111117893"/>
      </right>
      <top style="thin">
        <color rgb="FF000000"/>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rgb="FF000000"/>
      </bottom>
      <diagonal/>
    </border>
    <border>
      <left/>
      <right style="thin">
        <color theme="0" tint="-0.249977111117893"/>
      </right>
      <top style="thin">
        <color theme="0" tint="-0.249977111117893"/>
      </top>
      <bottom style="thin">
        <color rgb="FF000000"/>
      </bottom>
      <diagonal/>
    </border>
    <border>
      <left/>
      <right style="thin">
        <color theme="0" tint="-0.249977111117893"/>
      </right>
      <top/>
      <bottom style="medium">
        <color rgb="FF000000"/>
      </bottom>
      <diagonal/>
    </border>
  </borders>
  <cellStyleXfs count="19">
    <xf numFmtId="0" fontId="0" fillId="0" borderId="0"/>
    <xf numFmtId="0" fontId="1" fillId="0" borderId="0"/>
    <xf numFmtId="0" fontId="1" fillId="0" borderId="0"/>
    <xf numFmtId="0" fontId="2" fillId="0" borderId="0"/>
    <xf numFmtId="0" fontId="2" fillId="0" borderId="1"/>
    <xf numFmtId="0" fontId="4" fillId="0" borderId="0" applyNumberFormat="0" applyFill="0" applyBorder="0" applyAlignment="0" applyProtection="0"/>
    <xf numFmtId="0" fontId="5" fillId="0" borderId="1"/>
    <xf numFmtId="0" fontId="4" fillId="0" borderId="1" applyNumberFormat="0" applyFill="0" applyBorder="0" applyAlignment="0" applyProtection="0"/>
    <xf numFmtId="0" fontId="1" fillId="0" borderId="1"/>
    <xf numFmtId="0" fontId="2" fillId="0" borderId="1"/>
    <xf numFmtId="0" fontId="2" fillId="0" borderId="1"/>
    <xf numFmtId="0" fontId="1" fillId="0" borderId="1"/>
    <xf numFmtId="0" fontId="1" fillId="0" borderId="1"/>
    <xf numFmtId="0" fontId="2" fillId="0" borderId="1"/>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1"/>
  </cellStyleXfs>
  <cellXfs count="1077">
    <xf numFmtId="0" fontId="0" fillId="0" borderId="0" xfId="0"/>
    <xf numFmtId="0" fontId="2" fillId="0" borderId="1" xfId="4"/>
    <xf numFmtId="0" fontId="0" fillId="0" borderId="0" xfId="0" applyAlignment="1">
      <alignment wrapText="1"/>
    </xf>
    <xf numFmtId="0" fontId="0" fillId="0" borderId="0" xfId="0" applyAlignment="1">
      <alignment vertical="top" wrapText="1"/>
    </xf>
    <xf numFmtId="0" fontId="9" fillId="0" borderId="0" xfId="0" applyFont="1" applyAlignment="1">
      <alignment vertical="top"/>
    </xf>
    <xf numFmtId="0" fontId="1" fillId="0" borderId="0" xfId="0" applyFont="1"/>
    <xf numFmtId="0" fontId="1" fillId="0" borderId="15" xfId="0" applyFont="1" applyBorder="1" applyAlignment="1">
      <alignment horizontal="center" vertical="center"/>
    </xf>
    <xf numFmtId="0" fontId="8" fillId="0" borderId="3" xfId="0" applyFont="1" applyBorder="1" applyAlignment="1">
      <alignment vertical="center" wrapText="1"/>
    </xf>
    <xf numFmtId="0" fontId="1" fillId="0" borderId="28" xfId="0" quotePrefix="1" applyFont="1" applyBorder="1" applyAlignment="1">
      <alignment horizontal="center" vertical="center"/>
    </xf>
    <xf numFmtId="0" fontId="18" fillId="0" borderId="1" xfId="0" applyFont="1" applyBorder="1" applyAlignment="1">
      <alignment horizontal="left" vertical="top" wrapText="1"/>
    </xf>
    <xf numFmtId="0" fontId="11" fillId="4" borderId="34" xfId="0" applyFont="1" applyFill="1" applyBorder="1" applyAlignment="1">
      <alignment vertical="top"/>
    </xf>
    <xf numFmtId="0" fontId="11" fillId="4" borderId="37" xfId="0" applyFont="1" applyFill="1" applyBorder="1" applyAlignment="1">
      <alignment vertical="top"/>
    </xf>
    <xf numFmtId="0" fontId="11" fillId="4" borderId="40" xfId="0" applyFont="1" applyFill="1" applyBorder="1" applyAlignment="1">
      <alignment vertical="top"/>
    </xf>
    <xf numFmtId="0" fontId="11" fillId="4" borderId="34" xfId="0" applyFont="1" applyFill="1" applyBorder="1" applyAlignment="1">
      <alignment vertical="top" wrapText="1"/>
    </xf>
    <xf numFmtId="0" fontId="11" fillId="4" borderId="34" xfId="0" applyFont="1" applyFill="1" applyBorder="1" applyAlignment="1">
      <alignment horizontal="center" vertical="top"/>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0" fillId="0" borderId="1" xfId="0" applyBorder="1" applyAlignment="1">
      <alignment vertical="top" wrapText="1"/>
    </xf>
    <xf numFmtId="0" fontId="23" fillId="0" borderId="1" xfId="0" applyFont="1" applyBorder="1" applyAlignment="1">
      <alignment wrapText="1"/>
    </xf>
    <xf numFmtId="0" fontId="0" fillId="0" borderId="1" xfId="0" applyBorder="1"/>
    <xf numFmtId="0" fontId="23" fillId="0" borderId="0" xfId="0" applyFont="1" applyAlignment="1">
      <alignment wrapText="1"/>
    </xf>
    <xf numFmtId="0" fontId="4" fillId="0" borderId="29" xfId="17" applyBorder="1" applyAlignment="1">
      <alignment vertical="center" wrapText="1"/>
    </xf>
    <xf numFmtId="0" fontId="27" fillId="7" borderId="3" xfId="7" applyFont="1" applyFill="1" applyBorder="1" applyAlignment="1">
      <alignment vertical="center" wrapText="1"/>
    </xf>
    <xf numFmtId="0" fontId="14" fillId="7" borderId="3" xfId="0" applyFont="1" applyFill="1" applyBorder="1" applyAlignment="1">
      <alignment vertical="center" wrapText="1"/>
    </xf>
    <xf numFmtId="0" fontId="0" fillId="0" borderId="0" xfId="0" applyAlignment="1">
      <alignment horizontal="left" wrapText="1"/>
    </xf>
    <xf numFmtId="0" fontId="0" fillId="0" borderId="3" xfId="0" applyBorder="1" applyAlignment="1">
      <alignment vertical="top" wrapText="1"/>
    </xf>
    <xf numFmtId="0" fontId="0" fillId="4" borderId="3" xfId="0" applyFill="1" applyBorder="1" applyAlignment="1">
      <alignment vertical="top" wrapText="1"/>
    </xf>
    <xf numFmtId="0" fontId="0" fillId="0" borderId="0" xfId="4" applyFont="1" applyBorder="1"/>
    <xf numFmtId="0" fontId="0" fillId="0" borderId="1" xfId="4" applyFont="1"/>
    <xf numFmtId="0" fontId="27" fillId="0" borderId="29" xfId="7" applyFont="1" applyBorder="1" applyAlignment="1">
      <alignment vertical="center" wrapText="1"/>
    </xf>
    <xf numFmtId="0" fontId="9" fillId="5" borderId="22" xfId="0" applyFont="1" applyFill="1" applyBorder="1" applyAlignment="1" applyProtection="1">
      <alignment horizontal="center" vertical="center" wrapText="1"/>
      <protection locked="0"/>
    </xf>
    <xf numFmtId="0" fontId="1" fillId="0" borderId="29" xfId="0" applyFont="1" applyBorder="1" applyAlignment="1">
      <alignment vertical="center" wrapText="1"/>
    </xf>
    <xf numFmtId="0" fontId="15" fillId="9" borderId="9"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46" xfId="0" applyFont="1" applyFill="1" applyBorder="1" applyAlignment="1">
      <alignment horizontal="center" vertical="center" wrapText="1"/>
    </xf>
    <xf numFmtId="0" fontId="16" fillId="9" borderId="0" xfId="0" applyFont="1" applyFill="1"/>
    <xf numFmtId="0" fontId="26" fillId="9" borderId="2" xfId="0" applyFont="1" applyFill="1" applyBorder="1" applyAlignment="1">
      <alignment horizontal="left" vertical="top" wrapText="1"/>
    </xf>
    <xf numFmtId="0" fontId="13" fillId="9" borderId="13" xfId="0" applyFont="1" applyFill="1" applyBorder="1" applyAlignment="1">
      <alignment horizontal="center" vertical="center"/>
    </xf>
    <xf numFmtId="0" fontId="9" fillId="9" borderId="24" xfId="0" applyFont="1" applyFill="1" applyBorder="1" applyAlignment="1" applyProtection="1">
      <alignment horizontal="center" vertical="center" wrapText="1"/>
      <protection locked="0"/>
    </xf>
    <xf numFmtId="0" fontId="9" fillId="9" borderId="22" xfId="0" applyFont="1" applyFill="1" applyBorder="1" applyAlignment="1" applyProtection="1">
      <alignment horizontal="center" vertical="center" wrapText="1"/>
      <protection locked="0"/>
    </xf>
    <xf numFmtId="0" fontId="9" fillId="9" borderId="51" xfId="0" applyFont="1" applyFill="1" applyBorder="1" applyAlignment="1" applyProtection="1">
      <alignment horizontal="center" vertical="center" wrapText="1"/>
      <protection locked="0"/>
    </xf>
    <xf numFmtId="0" fontId="25" fillId="6" borderId="53" xfId="0" applyFont="1" applyFill="1" applyBorder="1" applyAlignment="1">
      <alignment horizontal="center" vertical="center" wrapText="1" readingOrder="1"/>
    </xf>
    <xf numFmtId="0" fontId="33" fillId="4" borderId="34" xfId="0" applyFont="1" applyFill="1" applyBorder="1" applyAlignment="1">
      <alignment vertical="top" wrapText="1"/>
    </xf>
    <xf numFmtId="0" fontId="11" fillId="4" borderId="3" xfId="0" applyFont="1" applyFill="1" applyBorder="1" applyAlignment="1">
      <alignment vertical="top"/>
    </xf>
    <xf numFmtId="0" fontId="13" fillId="9" borderId="3" xfId="0" applyFont="1" applyFill="1" applyBorder="1" applyAlignment="1">
      <alignment horizontal="center" wrapText="1"/>
    </xf>
    <xf numFmtId="0" fontId="11" fillId="4" borderId="3" xfId="0" applyFont="1" applyFill="1" applyBorder="1" applyAlignment="1">
      <alignment vertical="top" wrapText="1"/>
    </xf>
    <xf numFmtId="0" fontId="1" fillId="4" borderId="3" xfId="12" applyFill="1" applyBorder="1" applyAlignment="1">
      <alignment vertical="top" wrapText="1"/>
    </xf>
    <xf numFmtId="0" fontId="1" fillId="8" borderId="3" xfId="12" applyFill="1" applyBorder="1" applyAlignment="1">
      <alignment vertical="top" wrapText="1"/>
    </xf>
    <xf numFmtId="0" fontId="1" fillId="14" borderId="3" xfId="12" applyFill="1" applyBorder="1" applyAlignment="1">
      <alignment vertical="top" wrapText="1"/>
    </xf>
    <xf numFmtId="0" fontId="1" fillId="16" borderId="3" xfId="12" applyFill="1" applyBorder="1" applyAlignment="1">
      <alignment vertical="top" wrapText="1"/>
    </xf>
    <xf numFmtId="14" fontId="7" fillId="0" borderId="3" xfId="4" applyNumberFormat="1" applyFont="1" applyBorder="1" applyAlignment="1">
      <alignment vertical="center"/>
    </xf>
    <xf numFmtId="0" fontId="2" fillId="0" borderId="1" xfId="13"/>
    <xf numFmtId="0" fontId="3" fillId="4" borderId="62" xfId="13" applyFont="1" applyFill="1" applyBorder="1" applyAlignment="1">
      <alignment horizontal="center" vertical="center"/>
    </xf>
    <xf numFmtId="0" fontId="3" fillId="4" borderId="29" xfId="13" applyFont="1" applyFill="1" applyBorder="1" applyAlignment="1">
      <alignment horizontal="center" vertical="center"/>
    </xf>
    <xf numFmtId="0" fontId="3" fillId="4" borderId="63" xfId="13" applyFont="1" applyFill="1" applyBorder="1" applyAlignment="1">
      <alignment horizontal="center" vertical="center" wrapText="1"/>
    </xf>
    <xf numFmtId="0" fontId="2" fillId="7" borderId="5" xfId="13" applyFill="1" applyBorder="1"/>
    <xf numFmtId="0" fontId="2" fillId="7" borderId="1" xfId="13" applyFill="1"/>
    <xf numFmtId="0" fontId="2" fillId="7" borderId="9" xfId="13" applyFill="1" applyBorder="1"/>
    <xf numFmtId="0" fontId="2" fillId="7" borderId="8" xfId="13" applyFill="1" applyBorder="1"/>
    <xf numFmtId="0" fontId="2" fillId="7" borderId="10" xfId="13" applyFill="1" applyBorder="1"/>
    <xf numFmtId="0" fontId="2" fillId="7" borderId="11" xfId="13" applyFill="1" applyBorder="1"/>
    <xf numFmtId="0" fontId="2" fillId="7" borderId="12" xfId="13" applyFill="1" applyBorder="1"/>
    <xf numFmtId="0" fontId="10" fillId="0" borderId="0" xfId="0" applyFont="1"/>
    <xf numFmtId="0" fontId="5" fillId="0" borderId="66" xfId="0" applyFont="1" applyBorder="1" applyAlignment="1" applyProtection="1">
      <alignment horizontal="left" vertical="top" wrapText="1"/>
      <protection locked="0"/>
    </xf>
    <xf numFmtId="0" fontId="46" fillId="0" borderId="1" xfId="0" applyFont="1" applyBorder="1" applyAlignment="1" applyProtection="1">
      <alignment horizontal="left" vertical="top" wrapText="1"/>
      <protection locked="0"/>
    </xf>
    <xf numFmtId="0" fontId="22" fillId="0" borderId="1" xfId="0" applyFont="1" applyBorder="1" applyAlignment="1">
      <alignment horizontal="left" vertical="top" wrapText="1"/>
    </xf>
    <xf numFmtId="0" fontId="1" fillId="0" borderId="0" xfId="0" applyFont="1" applyAlignment="1">
      <alignment vertical="top" wrapText="1"/>
    </xf>
    <xf numFmtId="0" fontId="47" fillId="0" borderId="32" xfId="0" applyFont="1" applyBorder="1" applyAlignment="1" applyProtection="1">
      <alignment horizontal="left" vertical="top" wrapText="1"/>
      <protection locked="0"/>
    </xf>
    <xf numFmtId="0" fontId="23" fillId="0" borderId="0" xfId="0" applyFont="1"/>
    <xf numFmtId="0" fontId="51" fillId="0" borderId="0" xfId="0" applyFont="1"/>
    <xf numFmtId="0" fontId="54" fillId="0" borderId="0" xfId="0" applyFont="1" applyAlignment="1">
      <alignment vertical="center"/>
    </xf>
    <xf numFmtId="0" fontId="23" fillId="0" borderId="0" xfId="0" applyFont="1" applyAlignment="1">
      <alignment vertical="center"/>
    </xf>
    <xf numFmtId="0" fontId="1" fillId="0" borderId="0" xfId="0" applyFont="1" applyAlignment="1">
      <alignment vertical="center" wrapText="1"/>
    </xf>
    <xf numFmtId="0" fontId="23" fillId="0" borderId="1" xfId="0" applyFont="1" applyBorder="1"/>
    <xf numFmtId="0" fontId="1" fillId="0" borderId="1" xfId="0" applyFont="1" applyBorder="1" applyAlignment="1">
      <alignment wrapText="1"/>
    </xf>
    <xf numFmtId="0" fontId="1" fillId="0" borderId="0" xfId="0" applyFont="1" applyAlignment="1">
      <alignment wrapText="1"/>
    </xf>
    <xf numFmtId="0" fontId="1" fillId="0" borderId="0" xfId="0" applyFont="1" applyAlignment="1">
      <alignment horizontal="left" vertical="center" wrapText="1"/>
    </xf>
    <xf numFmtId="0" fontId="56" fillId="0" borderId="0" xfId="17" applyFont="1" applyAlignment="1">
      <alignment horizontal="left" vertical="center" wrapText="1"/>
    </xf>
    <xf numFmtId="0" fontId="1" fillId="0" borderId="1" xfId="0" applyFont="1" applyBorder="1"/>
    <xf numFmtId="0" fontId="20" fillId="6" borderId="53" xfId="0" applyFont="1" applyFill="1" applyBorder="1" applyAlignment="1">
      <alignment horizontal="center" vertical="center" wrapText="1" readingOrder="1"/>
    </xf>
    <xf numFmtId="0" fontId="1" fillId="0" borderId="1" xfId="0" applyFont="1" applyBorder="1" applyAlignment="1">
      <alignment vertical="center" wrapText="1"/>
    </xf>
    <xf numFmtId="0" fontId="23" fillId="0" borderId="73" xfId="0" applyFont="1" applyBorder="1" applyAlignment="1">
      <alignment vertical="center" wrapText="1"/>
    </xf>
    <xf numFmtId="0" fontId="23" fillId="0" borderId="75" xfId="0" applyFont="1" applyBorder="1" applyAlignment="1">
      <alignment vertical="center" wrapText="1"/>
    </xf>
    <xf numFmtId="0" fontId="23" fillId="0" borderId="74" xfId="0" applyFont="1" applyBorder="1" applyAlignment="1">
      <alignment vertical="center" wrapText="1"/>
    </xf>
    <xf numFmtId="0" fontId="58" fillId="6" borderId="7" xfId="0" applyFont="1" applyFill="1" applyBorder="1" applyAlignment="1">
      <alignment horizontal="center" vertical="center" wrapText="1" readingOrder="1"/>
    </xf>
    <xf numFmtId="0" fontId="59" fillId="0" borderId="53" xfId="0" applyFont="1" applyBorder="1" applyAlignment="1">
      <alignment horizontal="left" vertical="center" wrapText="1"/>
    </xf>
    <xf numFmtId="0" fontId="59" fillId="0" borderId="14" xfId="0" applyFont="1" applyBorder="1" applyAlignment="1">
      <alignment horizontal="left" vertical="center" wrapText="1"/>
    </xf>
    <xf numFmtId="0" fontId="59" fillId="0" borderId="46" xfId="0" applyFont="1" applyBorder="1" applyAlignment="1">
      <alignment horizontal="left" vertical="center" wrapText="1"/>
    </xf>
    <xf numFmtId="0" fontId="59" fillId="0" borderId="7" xfId="0" applyFont="1" applyBorder="1" applyAlignment="1">
      <alignment horizontal="left" vertical="center" wrapText="1"/>
    </xf>
    <xf numFmtId="0" fontId="59" fillId="0" borderId="9" xfId="0" applyFont="1" applyBorder="1" applyAlignment="1">
      <alignment horizontal="left" vertical="center" wrapText="1"/>
    </xf>
    <xf numFmtId="0" fontId="59" fillId="0" borderId="12" xfId="0" applyFont="1" applyBorder="1" applyAlignment="1">
      <alignment horizontal="left" vertical="center" wrapText="1"/>
    </xf>
    <xf numFmtId="0" fontId="61" fillId="0" borderId="0" xfId="0" applyFont="1"/>
    <xf numFmtId="0" fontId="1" fillId="8" borderId="75" xfId="0" applyFont="1" applyFill="1" applyBorder="1" applyAlignment="1">
      <alignment vertical="center" wrapText="1"/>
    </xf>
    <xf numFmtId="0" fontId="1" fillId="8" borderId="105" xfId="0" applyFont="1" applyFill="1" applyBorder="1" applyAlignment="1">
      <alignment vertical="center" wrapText="1"/>
    </xf>
    <xf numFmtId="0" fontId="1" fillId="8" borderId="74" xfId="0" applyFont="1" applyFill="1" applyBorder="1" applyAlignment="1">
      <alignment vertical="center" wrapText="1"/>
    </xf>
    <xf numFmtId="0" fontId="1" fillId="17" borderId="73" xfId="0" applyFont="1" applyFill="1" applyBorder="1" applyAlignment="1">
      <alignment vertical="center" wrapText="1"/>
    </xf>
    <xf numFmtId="0" fontId="1" fillId="0" borderId="1" xfId="0" applyFont="1" applyBorder="1" applyAlignment="1">
      <alignment vertical="top" wrapText="1"/>
    </xf>
    <xf numFmtId="0" fontId="1" fillId="8" borderId="101" xfId="0" applyFont="1" applyFill="1" applyBorder="1" applyAlignment="1">
      <alignment horizontal="center" vertical="center" wrapText="1"/>
    </xf>
    <xf numFmtId="0" fontId="1" fillId="8" borderId="104" xfId="0" applyFont="1" applyFill="1" applyBorder="1" applyAlignment="1">
      <alignment horizontal="center" vertical="center" wrapText="1"/>
    </xf>
    <xf numFmtId="0" fontId="1" fillId="8" borderId="106" xfId="0" applyFont="1" applyFill="1" applyBorder="1" applyAlignment="1">
      <alignment horizontal="center" vertical="center" wrapText="1"/>
    </xf>
    <xf numFmtId="0" fontId="55" fillId="8" borderId="105" xfId="0" applyFont="1" applyFill="1" applyBorder="1" applyAlignment="1">
      <alignment horizontal="left" vertical="center" wrapText="1"/>
    </xf>
    <xf numFmtId="0" fontId="55" fillId="8" borderId="75" xfId="0" applyFont="1" applyFill="1" applyBorder="1" applyAlignment="1">
      <alignment horizontal="left" vertical="center" wrapText="1"/>
    </xf>
    <xf numFmtId="0" fontId="62" fillId="0" borderId="66" xfId="0" applyFont="1" applyBorder="1"/>
    <xf numFmtId="0" fontId="51" fillId="0" borderId="1" xfId="0" applyFont="1" applyBorder="1" applyAlignment="1">
      <alignment wrapText="1"/>
    </xf>
    <xf numFmtId="0" fontId="51" fillId="0" borderId="1" xfId="0" applyFont="1" applyBorder="1" applyAlignment="1">
      <alignment vertical="top" wrapText="1"/>
    </xf>
    <xf numFmtId="0" fontId="25" fillId="8" borderId="87" xfId="0" applyFont="1" applyFill="1" applyBorder="1" applyAlignment="1">
      <alignment horizontal="center" vertical="center" wrapText="1" readingOrder="1"/>
    </xf>
    <xf numFmtId="0" fontId="25" fillId="8" borderId="90" xfId="0" applyFont="1" applyFill="1" applyBorder="1" applyAlignment="1">
      <alignment horizontal="center" vertical="center" wrapText="1" readingOrder="1"/>
    </xf>
    <xf numFmtId="0" fontId="36" fillId="8" borderId="92" xfId="0" applyFont="1" applyFill="1" applyBorder="1" applyAlignment="1">
      <alignment horizontal="center" vertical="center" wrapText="1"/>
    </xf>
    <xf numFmtId="0" fontId="24" fillId="9" borderId="73" xfId="0" applyFont="1" applyFill="1" applyBorder="1" applyAlignment="1">
      <alignment vertical="center" wrapText="1" readingOrder="1"/>
    </xf>
    <xf numFmtId="0" fontId="1" fillId="0" borderId="1" xfId="0" applyFont="1" applyBorder="1" applyAlignment="1">
      <alignment horizontal="left" wrapText="1"/>
    </xf>
    <xf numFmtId="0" fontId="1" fillId="0" borderId="0" xfId="0" applyFont="1" applyAlignment="1">
      <alignment horizontal="left" wrapText="1"/>
    </xf>
    <xf numFmtId="0" fontId="1" fillId="0" borderId="8" xfId="0" applyFont="1" applyBorder="1" applyAlignment="1">
      <alignment vertical="top" wrapText="1"/>
    </xf>
    <xf numFmtId="0" fontId="63" fillId="0" borderId="1" xfId="0" applyFont="1" applyBorder="1" applyAlignment="1">
      <alignment vertical="center" wrapText="1"/>
    </xf>
    <xf numFmtId="0" fontId="63" fillId="0" borderId="1" xfId="0" applyFont="1" applyBorder="1" applyAlignment="1">
      <alignment horizontal="left" vertical="center" wrapText="1"/>
    </xf>
    <xf numFmtId="0" fontId="63" fillId="0" borderId="0" xfId="0" applyFont="1" applyAlignment="1">
      <alignment vertical="top" wrapText="1"/>
    </xf>
    <xf numFmtId="0" fontId="22" fillId="0" borderId="1" xfId="0" applyFont="1" applyBorder="1" applyAlignment="1">
      <alignment vertical="top" wrapText="1"/>
    </xf>
    <xf numFmtId="0" fontId="51" fillId="0" borderId="0" xfId="0" applyFont="1" applyAlignment="1">
      <alignment wrapText="1"/>
    </xf>
    <xf numFmtId="0" fontId="5" fillId="0" borderId="0" xfId="0" applyFont="1" applyAlignment="1" applyProtection="1">
      <alignment horizontal="left" vertical="top" wrapText="1"/>
      <protection locked="0"/>
    </xf>
    <xf numFmtId="0" fontId="9" fillId="9" borderId="113" xfId="0" applyFont="1" applyFill="1" applyBorder="1" applyAlignment="1" applyProtection="1">
      <alignment horizontal="center" vertical="center" wrapText="1"/>
      <protection locked="0"/>
    </xf>
    <xf numFmtId="0" fontId="23" fillId="0" borderId="0" xfId="0" applyFont="1" applyAlignment="1">
      <alignment vertical="top" wrapText="1"/>
    </xf>
    <xf numFmtId="0" fontId="23" fillId="0" borderId="8" xfId="0" applyFont="1" applyBorder="1" applyAlignment="1">
      <alignment vertical="top" wrapText="1"/>
    </xf>
    <xf numFmtId="0" fontId="23" fillId="0" borderId="1" xfId="0" applyFont="1" applyBorder="1" applyAlignment="1">
      <alignment vertical="top" wrapText="1"/>
    </xf>
    <xf numFmtId="0" fontId="5" fillId="0" borderId="0" xfId="0" applyFont="1" applyAlignment="1">
      <alignment vertical="top" wrapText="1"/>
    </xf>
    <xf numFmtId="0" fontId="51" fillId="0" borderId="1" xfId="0" applyFont="1" applyBorder="1"/>
    <xf numFmtId="0" fontId="22" fillId="0" borderId="1" xfId="0" applyFont="1" applyBorder="1" applyAlignment="1">
      <alignment vertical="center" wrapText="1"/>
    </xf>
    <xf numFmtId="0" fontId="64" fillId="0" borderId="1" xfId="0" applyFont="1" applyBorder="1" applyAlignment="1">
      <alignment horizontal="left" vertical="center" wrapText="1"/>
    </xf>
    <xf numFmtId="0" fontId="63" fillId="0" borderId="8" xfId="0" applyFont="1" applyBorder="1" applyAlignment="1">
      <alignment vertical="center" wrapText="1"/>
    </xf>
    <xf numFmtId="0" fontId="61" fillId="0" borderId="0" xfId="0" applyFont="1" applyAlignment="1">
      <alignment vertical="center" wrapText="1"/>
    </xf>
    <xf numFmtId="0" fontId="22" fillId="0" borderId="0" xfId="0" applyFont="1" applyAlignment="1">
      <alignment vertical="center" wrapText="1"/>
    </xf>
    <xf numFmtId="0" fontId="63" fillId="0" borderId="1" xfId="0" applyFont="1" applyBorder="1" applyAlignment="1">
      <alignment vertical="top" wrapText="1"/>
    </xf>
    <xf numFmtId="0" fontId="60" fillId="0" borderId="1" xfId="0" quotePrefix="1" applyFont="1" applyBorder="1" applyAlignment="1">
      <alignment horizontal="left" vertical="center" wrapText="1"/>
    </xf>
    <xf numFmtId="0" fontId="60" fillId="0" borderId="1" xfId="0" applyFont="1" applyBorder="1" applyAlignment="1">
      <alignment horizontal="left" vertical="center" wrapText="1"/>
    </xf>
    <xf numFmtId="0" fontId="23" fillId="0" borderId="0" xfId="0" applyFont="1" applyAlignment="1">
      <alignment vertical="top"/>
    </xf>
    <xf numFmtId="0" fontId="23" fillId="0" borderId="1" xfId="0" applyFont="1" applyBorder="1" applyAlignment="1">
      <alignment vertical="top"/>
    </xf>
    <xf numFmtId="0" fontId="51" fillId="0" borderId="1" xfId="0" applyFont="1" applyBorder="1" applyAlignment="1">
      <alignment vertical="center" wrapText="1"/>
    </xf>
    <xf numFmtId="0" fontId="25" fillId="6" borderId="53" xfId="0" applyFont="1" applyFill="1" applyBorder="1" applyAlignment="1">
      <alignment vertical="center" wrapText="1" readingOrder="1"/>
    </xf>
    <xf numFmtId="0" fontId="46" fillId="8" borderId="89" xfId="0" applyFont="1" applyFill="1" applyBorder="1" applyAlignment="1">
      <alignment vertical="top" wrapText="1" readingOrder="1"/>
    </xf>
    <xf numFmtId="0" fontId="7" fillId="8" borderId="91" xfId="0" applyFont="1" applyFill="1" applyBorder="1" applyAlignment="1">
      <alignment vertical="top" wrapText="1" readingOrder="1"/>
    </xf>
    <xf numFmtId="0" fontId="7" fillId="8" borderId="91" xfId="0" applyFont="1" applyFill="1" applyBorder="1" applyAlignment="1">
      <alignment vertical="top" wrapText="1"/>
    </xf>
    <xf numFmtId="0" fontId="7" fillId="8" borderId="94" xfId="0" applyFont="1" applyFill="1" applyBorder="1" applyAlignment="1">
      <alignment vertical="top" wrapText="1"/>
    </xf>
    <xf numFmtId="0" fontId="50" fillId="0" borderId="1" xfId="0" applyFont="1" applyBorder="1" applyAlignment="1">
      <alignment wrapText="1"/>
    </xf>
    <xf numFmtId="0" fontId="50" fillId="0" borderId="0" xfId="0" applyFont="1" applyAlignment="1">
      <alignment wrapText="1"/>
    </xf>
    <xf numFmtId="0" fontId="0" fillId="0" borderId="1" xfId="0" applyBorder="1" applyAlignment="1">
      <alignment wrapText="1"/>
    </xf>
    <xf numFmtId="0" fontId="7" fillId="8" borderId="97" xfId="0" applyFont="1" applyFill="1" applyBorder="1" applyAlignment="1">
      <alignment vertical="top" wrapText="1"/>
    </xf>
    <xf numFmtId="0" fontId="7" fillId="8" borderId="89" xfId="0" applyFont="1" applyFill="1" applyBorder="1" applyAlignment="1">
      <alignment vertical="top" wrapText="1"/>
    </xf>
    <xf numFmtId="0" fontId="66" fillId="0" borderId="8" xfId="0" applyFont="1" applyBorder="1" applyAlignment="1">
      <alignment horizontal="left" vertical="top" wrapText="1"/>
    </xf>
    <xf numFmtId="0" fontId="66" fillId="0" borderId="1" xfId="0" applyFont="1" applyBorder="1" applyAlignment="1">
      <alignment horizontal="left" vertical="top" wrapText="1"/>
    </xf>
    <xf numFmtId="0" fontId="66" fillId="0" borderId="9" xfId="0" applyFont="1" applyBorder="1" applyAlignment="1">
      <alignment horizontal="left" vertical="top" wrapText="1"/>
    </xf>
    <xf numFmtId="0" fontId="52" fillId="17" borderId="73" xfId="0" applyFont="1" applyFill="1" applyBorder="1" applyAlignment="1">
      <alignment horizontal="left" vertical="top" wrapText="1"/>
    </xf>
    <xf numFmtId="0" fontId="23" fillId="17" borderId="73" xfId="0" applyFont="1" applyFill="1" applyBorder="1" applyAlignment="1">
      <alignment horizontal="left" vertical="top" wrapText="1"/>
    </xf>
    <xf numFmtId="0" fontId="23" fillId="18" borderId="105" xfId="0" applyFont="1" applyFill="1" applyBorder="1" applyAlignment="1">
      <alignment horizontal="left" vertical="top" wrapText="1"/>
    </xf>
    <xf numFmtId="0" fontId="52" fillId="19" borderId="73" xfId="0" applyFont="1" applyFill="1" applyBorder="1" applyAlignment="1">
      <alignment horizontal="left" vertical="top" wrapText="1"/>
    </xf>
    <xf numFmtId="0" fontId="5" fillId="0" borderId="1" xfId="0" applyFont="1" applyBorder="1" applyAlignment="1">
      <alignment vertical="top" wrapText="1"/>
    </xf>
    <xf numFmtId="0" fontId="8" fillId="0" borderId="132" xfId="0" applyFont="1" applyBorder="1" applyAlignment="1">
      <alignment horizontal="left" vertical="center" wrapText="1" indent="2" readingOrder="1"/>
    </xf>
    <xf numFmtId="0" fontId="8" fillId="0" borderId="133" xfId="0" applyFont="1" applyBorder="1" applyAlignment="1">
      <alignment horizontal="left" vertical="center" wrapText="1" indent="2" readingOrder="1"/>
    </xf>
    <xf numFmtId="0" fontId="8" fillId="0" borderId="134" xfId="0" applyFont="1" applyBorder="1" applyAlignment="1">
      <alignment horizontal="left" vertical="center" wrapText="1" indent="2" readingOrder="1"/>
    </xf>
    <xf numFmtId="0" fontId="8" fillId="0" borderId="135" xfId="0" applyFont="1" applyBorder="1" applyAlignment="1">
      <alignment horizontal="left" vertical="center" wrapText="1" indent="2" readingOrder="1"/>
    </xf>
    <xf numFmtId="0" fontId="8" fillId="0" borderId="136" xfId="0" applyFont="1" applyBorder="1" applyAlignment="1">
      <alignment horizontal="left" vertical="center" wrapText="1" indent="2" readingOrder="1"/>
    </xf>
    <xf numFmtId="0" fontId="64" fillId="0" borderId="1" xfId="0" applyFont="1" applyBorder="1" applyAlignment="1">
      <alignment horizontal="left" vertical="top" wrapText="1"/>
    </xf>
    <xf numFmtId="0" fontId="23" fillId="0" borderId="132" xfId="0" applyFont="1" applyBorder="1" applyAlignment="1">
      <alignment horizontal="left" vertical="center" wrapText="1" indent="2" readingOrder="1"/>
    </xf>
    <xf numFmtId="0" fontId="23" fillId="0" borderId="75" xfId="0" applyFont="1" applyBorder="1" applyAlignment="1">
      <alignment horizontal="left" vertical="center" wrapText="1" indent="2" readingOrder="1"/>
    </xf>
    <xf numFmtId="0" fontId="23" fillId="0" borderId="133" xfId="0" applyFont="1" applyBorder="1" applyAlignment="1">
      <alignment horizontal="left" vertical="center" wrapText="1" indent="2" readingOrder="1"/>
    </xf>
    <xf numFmtId="0" fontId="23" fillId="0" borderId="135" xfId="0" applyFont="1" applyBorder="1" applyAlignment="1">
      <alignment horizontal="left" vertical="center" wrapText="1" indent="2" readingOrder="1"/>
    </xf>
    <xf numFmtId="0" fontId="23" fillId="0" borderId="123" xfId="0" applyFont="1" applyBorder="1" applyAlignment="1">
      <alignment horizontal="left" vertical="center" wrapText="1" indent="2" readingOrder="1"/>
    </xf>
    <xf numFmtId="0" fontId="23" fillId="0" borderId="74" xfId="0" applyFont="1" applyBorder="1" applyAlignment="1">
      <alignment horizontal="left" vertical="center" wrapText="1" indent="2" readingOrder="1"/>
    </xf>
    <xf numFmtId="0" fontId="1" fillId="0" borderId="131" xfId="0" applyFont="1" applyBorder="1" applyAlignment="1">
      <alignment horizontal="left" vertical="center" wrapText="1" indent="2" readingOrder="1"/>
    </xf>
    <xf numFmtId="0" fontId="1" fillId="0" borderId="132" xfId="0" applyFont="1" applyBorder="1" applyAlignment="1">
      <alignment horizontal="left" vertical="center" wrapText="1" indent="2" readingOrder="1"/>
    </xf>
    <xf numFmtId="0" fontId="8" fillId="0" borderId="100" xfId="0" applyFont="1" applyBorder="1" applyAlignment="1">
      <alignment horizontal="left" vertical="center" wrapText="1" indent="2" readingOrder="1"/>
    </xf>
    <xf numFmtId="0" fontId="8" fillId="0" borderId="141" xfId="0" applyFont="1" applyBorder="1" applyAlignment="1">
      <alignment horizontal="left" vertical="center" wrapText="1" indent="2" readingOrder="1"/>
    </xf>
    <xf numFmtId="0" fontId="8" fillId="0" borderId="143" xfId="0" applyFont="1" applyBorder="1" applyAlignment="1">
      <alignment horizontal="left" vertical="center" wrapText="1" indent="2" readingOrder="1"/>
    </xf>
    <xf numFmtId="0" fontId="5" fillId="0" borderId="0" xfId="0" applyFont="1" applyAlignment="1">
      <alignment wrapText="1"/>
    </xf>
    <xf numFmtId="0" fontId="5" fillId="0" borderId="0" xfId="0" applyFont="1" applyAlignment="1">
      <alignment horizontal="left" wrapText="1" indent="2"/>
    </xf>
    <xf numFmtId="0" fontId="5" fillId="0" borderId="1" xfId="0" applyFont="1" applyBorder="1" applyAlignment="1">
      <alignment wrapText="1"/>
    </xf>
    <xf numFmtId="0" fontId="23" fillId="0" borderId="132" xfId="0" applyFont="1" applyBorder="1" applyAlignment="1">
      <alignment horizontal="left" vertical="center" wrapText="1" indent="2"/>
    </xf>
    <xf numFmtId="0" fontId="5" fillId="0" borderId="80" xfId="0" applyFont="1" applyBorder="1" applyAlignment="1">
      <alignment wrapText="1"/>
    </xf>
    <xf numFmtId="0" fontId="5" fillId="0" borderId="83" xfId="0" applyFont="1" applyBorder="1" applyAlignment="1">
      <alignment horizontal="left" wrapText="1" indent="2"/>
    </xf>
    <xf numFmtId="0" fontId="65" fillId="0" borderId="0" xfId="0" applyFont="1" applyAlignment="1">
      <alignment wrapText="1"/>
    </xf>
    <xf numFmtId="0" fontId="22" fillId="0" borderId="1" xfId="0" applyFont="1" applyBorder="1" applyAlignment="1">
      <alignment wrapText="1"/>
    </xf>
    <xf numFmtId="0" fontId="22" fillId="0" borderId="0" xfId="0" applyFont="1" applyAlignment="1">
      <alignment wrapText="1"/>
    </xf>
    <xf numFmtId="0" fontId="25" fillId="6" borderId="79" xfId="0" applyFont="1" applyFill="1" applyBorder="1" applyAlignment="1">
      <alignment horizontal="center" vertical="center" wrapText="1" readingOrder="1"/>
    </xf>
    <xf numFmtId="0" fontId="24" fillId="9" borderId="98" xfId="0" applyFont="1" applyFill="1" applyBorder="1" applyAlignment="1">
      <alignment vertical="center" wrapText="1" readingOrder="1"/>
    </xf>
    <xf numFmtId="0" fontId="24" fillId="9" borderId="86" xfId="0" applyFont="1" applyFill="1" applyBorder="1" applyAlignment="1">
      <alignment vertical="center" wrapText="1" readingOrder="1"/>
    </xf>
    <xf numFmtId="0" fontId="24" fillId="9" borderId="76" xfId="0" applyFont="1" applyFill="1" applyBorder="1" applyAlignment="1">
      <alignment vertical="center" wrapText="1" readingOrder="1"/>
    </xf>
    <xf numFmtId="0" fontId="24" fillId="9" borderId="66" xfId="0" applyFont="1" applyFill="1" applyBorder="1" applyAlignment="1">
      <alignment vertical="center" wrapText="1" readingOrder="1"/>
    </xf>
    <xf numFmtId="0" fontId="25" fillId="6" borderId="73" xfId="0" applyFont="1" applyFill="1" applyBorder="1" applyAlignment="1">
      <alignment horizontal="center" vertical="center" wrapText="1" readingOrder="1"/>
    </xf>
    <xf numFmtId="0" fontId="23" fillId="0" borderId="69" xfId="0" applyFont="1" applyBorder="1" applyAlignment="1">
      <alignment vertical="center" wrapText="1" readingOrder="1"/>
    </xf>
    <xf numFmtId="0" fontId="25" fillId="6" borderId="84" xfId="0" applyFont="1" applyFill="1" applyBorder="1" applyAlignment="1">
      <alignment horizontal="center" vertical="center" wrapText="1" readingOrder="1"/>
    </xf>
    <xf numFmtId="0" fontId="25" fillId="6" borderId="76" xfId="0" applyFont="1" applyFill="1" applyBorder="1" applyAlignment="1">
      <alignment horizontal="center" vertical="center" wrapText="1" readingOrder="1"/>
    </xf>
    <xf numFmtId="0" fontId="5" fillId="0" borderId="0" xfId="0" applyFont="1"/>
    <xf numFmtId="0" fontId="45" fillId="0" borderId="0" xfId="0" applyFont="1" applyAlignment="1">
      <alignment horizontal="left" vertical="top" wrapText="1"/>
    </xf>
    <xf numFmtId="0" fontId="45" fillId="0" borderId="0" xfId="0" applyFont="1" applyAlignment="1">
      <alignment horizontal="left" vertical="top"/>
    </xf>
    <xf numFmtId="0" fontId="6" fillId="0" borderId="0" xfId="0" applyFont="1"/>
    <xf numFmtId="0" fontId="67" fillId="0" borderId="0" xfId="0" applyFont="1"/>
    <xf numFmtId="0" fontId="8" fillId="0" borderId="1" xfId="0" applyFont="1" applyBorder="1" applyAlignment="1">
      <alignment vertical="center" wrapText="1" readingOrder="1"/>
    </xf>
    <xf numFmtId="0" fontId="8" fillId="0" borderId="1" xfId="0" applyFont="1" applyBorder="1" applyAlignment="1">
      <alignment horizontal="left" vertical="center" wrapText="1" readingOrder="1"/>
    </xf>
    <xf numFmtId="0" fontId="23" fillId="0" borderId="1" xfId="0" applyFont="1" applyBorder="1" applyAlignment="1">
      <alignment vertical="center" wrapText="1"/>
    </xf>
    <xf numFmtId="0" fontId="51" fillId="0" borderId="1" xfId="0" applyFont="1" applyBorder="1" applyAlignment="1">
      <alignment horizontal="left" vertical="center" wrapText="1" readingOrder="1"/>
    </xf>
    <xf numFmtId="0" fontId="51" fillId="0" borderId="1" xfId="0" applyFont="1" applyBorder="1" applyAlignment="1">
      <alignment vertical="center" wrapText="1" readingOrder="1"/>
    </xf>
    <xf numFmtId="0" fontId="47" fillId="0" borderId="1" xfId="0" applyFont="1" applyBorder="1" applyAlignment="1" applyProtection="1">
      <alignment horizontal="left" vertical="top" wrapText="1"/>
      <protection locked="0"/>
    </xf>
    <xf numFmtId="0" fontId="47" fillId="0" borderId="1" xfId="0" applyFont="1" applyBorder="1" applyAlignment="1" applyProtection="1">
      <alignment vertical="top" wrapText="1"/>
      <protection locked="0"/>
    </xf>
    <xf numFmtId="0" fontId="49" fillId="0" borderId="25" xfId="0" applyFont="1" applyBorder="1" applyAlignment="1">
      <alignment vertical="top" wrapText="1"/>
    </xf>
    <xf numFmtId="0" fontId="49" fillId="0" borderId="25" xfId="0" applyFont="1" applyBorder="1" applyAlignment="1" applyProtection="1">
      <alignment horizontal="left" vertical="top" wrapText="1"/>
      <protection locked="0"/>
    </xf>
    <xf numFmtId="0" fontId="5" fillId="0" borderId="69" xfId="0" applyFont="1" applyBorder="1" applyAlignment="1" applyProtection="1">
      <alignment horizontal="left" vertical="top" wrapText="1"/>
      <protection locked="0"/>
    </xf>
    <xf numFmtId="0" fontId="47" fillId="0" borderId="11" xfId="0" applyFont="1" applyBorder="1" applyAlignment="1" applyProtection="1">
      <alignment horizontal="left" vertical="top" wrapText="1"/>
      <protection locked="0"/>
    </xf>
    <xf numFmtId="0" fontId="68" fillId="0" borderId="0" xfId="0" applyFont="1"/>
    <xf numFmtId="0" fontId="5" fillId="0" borderId="0" xfId="0" applyFont="1" applyAlignment="1" applyProtection="1">
      <alignment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vertical="top" wrapText="1"/>
      <protection locked="0"/>
    </xf>
    <xf numFmtId="49" fontId="5" fillId="0" borderId="1" xfId="0" applyNumberFormat="1" applyFont="1" applyBorder="1" applyAlignment="1" applyProtection="1">
      <alignment horizontal="center" vertical="top" wrapText="1"/>
      <protection locked="0"/>
    </xf>
    <xf numFmtId="0" fontId="6" fillId="0" borderId="6" xfId="0" applyFont="1" applyBorder="1" applyAlignment="1" applyProtection="1">
      <alignment horizontal="left" vertical="top"/>
      <protection locked="0"/>
    </xf>
    <xf numFmtId="0" fontId="49" fillId="0" borderId="1"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5" fillId="0" borderId="1" xfId="0" applyFont="1" applyBorder="1" applyAlignment="1" applyProtection="1">
      <alignment vertical="top" wrapText="1"/>
      <protection locked="0"/>
    </xf>
    <xf numFmtId="49" fontId="5" fillId="0" borderId="66" xfId="0" applyNumberFormat="1" applyFont="1" applyBorder="1" applyAlignment="1" applyProtection="1">
      <alignment horizontal="center" vertical="top" wrapText="1"/>
      <protection locked="0"/>
    </xf>
    <xf numFmtId="0" fontId="5" fillId="0" borderId="11"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6" fillId="0" borderId="30" xfId="0" applyFont="1" applyBorder="1" applyAlignment="1" applyProtection="1">
      <alignment horizontal="left" vertical="top" wrapText="1"/>
      <protection locked="0"/>
    </xf>
    <xf numFmtId="49" fontId="5" fillId="0" borderId="25" xfId="0" applyNumberFormat="1" applyFont="1" applyBorder="1" applyAlignment="1" applyProtection="1">
      <alignment horizontal="center" vertical="top" wrapText="1"/>
      <protection locked="0"/>
    </xf>
    <xf numFmtId="0" fontId="6" fillId="0" borderId="33" xfId="0" applyFont="1" applyBorder="1" applyAlignment="1" applyProtection="1">
      <alignment horizontal="left" vertical="top" wrapText="1"/>
      <protection locked="0"/>
    </xf>
    <xf numFmtId="0" fontId="46" fillId="0" borderId="26" xfId="0" applyFont="1" applyBorder="1" applyAlignment="1" applyProtection="1">
      <alignment horizontal="left" vertical="top" wrapText="1"/>
      <protection locked="0"/>
    </xf>
    <xf numFmtId="49" fontId="5" fillId="0" borderId="67" xfId="0" applyNumberFormat="1" applyFont="1" applyBorder="1" applyAlignment="1" applyProtection="1">
      <alignment horizontal="center" vertical="top" wrapText="1"/>
      <protection locked="0"/>
    </xf>
    <xf numFmtId="49" fontId="5" fillId="0" borderId="33" xfId="0" applyNumberFormat="1" applyFont="1" applyBorder="1" applyAlignment="1" applyProtection="1">
      <alignment horizontal="center" vertical="top" wrapText="1"/>
      <protection locked="0"/>
    </xf>
    <xf numFmtId="49" fontId="5" fillId="0" borderId="30" xfId="0" applyNumberFormat="1" applyFont="1" applyBorder="1" applyAlignment="1" applyProtection="1">
      <alignment horizontal="center" vertical="top" wrapText="1"/>
      <protection locked="0"/>
    </xf>
    <xf numFmtId="0" fontId="5" fillId="0" borderId="12" xfId="0" applyFont="1" applyBorder="1" applyAlignment="1" applyProtection="1">
      <alignment horizontal="left" vertical="top" wrapText="1"/>
      <protection locked="0"/>
    </xf>
    <xf numFmtId="0" fontId="6" fillId="0" borderId="0" xfId="0" applyFont="1" applyAlignment="1">
      <alignment horizontal="left" vertical="top" wrapText="1"/>
    </xf>
    <xf numFmtId="0" fontId="5" fillId="0" borderId="47" xfId="0" applyFont="1" applyBorder="1" applyAlignment="1" applyProtection="1">
      <alignment vertical="center" wrapText="1"/>
      <protection locked="0"/>
    </xf>
    <xf numFmtId="0" fontId="5" fillId="0" borderId="49" xfId="0" applyFont="1" applyBorder="1" applyAlignment="1" applyProtection="1">
      <alignment vertical="center" wrapText="1"/>
      <protection locked="0"/>
    </xf>
    <xf numFmtId="49" fontId="5" fillId="0" borderId="50" xfId="0" applyNumberFormat="1" applyFont="1" applyBorder="1" applyAlignment="1" applyProtection="1">
      <alignment horizontal="center" vertical="top" wrapText="1"/>
      <protection locked="0"/>
    </xf>
    <xf numFmtId="0" fontId="5" fillId="0" borderId="47" xfId="0" applyFont="1" applyBorder="1" applyAlignment="1" applyProtection="1">
      <alignment horizontal="left" vertical="top" wrapText="1"/>
      <protection locked="0"/>
    </xf>
    <xf numFmtId="0" fontId="5" fillId="0" borderId="49" xfId="0" applyFont="1" applyBorder="1" applyAlignment="1" applyProtection="1">
      <alignment horizontal="left" vertical="top" wrapText="1"/>
      <protection locked="0"/>
    </xf>
    <xf numFmtId="0" fontId="6" fillId="0" borderId="68" xfId="0" applyFont="1" applyBorder="1" applyAlignment="1" applyProtection="1">
      <alignment horizontal="left" vertical="top" wrapText="1"/>
      <protection locked="0"/>
    </xf>
    <xf numFmtId="0" fontId="5" fillId="0" borderId="73" xfId="0" applyFont="1" applyBorder="1" applyAlignment="1" applyProtection="1">
      <alignment horizontal="left" vertical="top" wrapText="1"/>
      <protection locked="0"/>
    </xf>
    <xf numFmtId="0" fontId="5" fillId="0" borderId="75" xfId="0" applyFont="1" applyBorder="1" applyAlignment="1" applyProtection="1">
      <alignment horizontal="left" vertical="top" wrapText="1"/>
      <protection locked="0"/>
    </xf>
    <xf numFmtId="0" fontId="6" fillId="0" borderId="61" xfId="0" applyFont="1" applyBorder="1" applyAlignment="1" applyProtection="1">
      <alignment horizontal="left" vertical="top" wrapText="1"/>
      <protection locked="0"/>
    </xf>
    <xf numFmtId="0" fontId="41" fillId="0" borderId="1" xfId="0" applyFont="1" applyBorder="1" applyAlignment="1" applyProtection="1">
      <alignment horizontal="left" vertical="top" wrapText="1"/>
      <protection locked="0"/>
    </xf>
    <xf numFmtId="0" fontId="46" fillId="0" borderId="11" xfId="0" applyFont="1" applyBorder="1" applyAlignment="1" applyProtection="1">
      <alignment horizontal="left" vertical="top" wrapText="1"/>
      <protection locked="0"/>
    </xf>
    <xf numFmtId="0" fontId="6" fillId="0" borderId="76" xfId="0" applyFont="1" applyBorder="1" applyAlignment="1" applyProtection="1">
      <alignment horizontal="left" vertical="top" wrapText="1"/>
      <protection locked="0"/>
    </xf>
    <xf numFmtId="0" fontId="5" fillId="0" borderId="74" xfId="0" applyFont="1" applyBorder="1" applyAlignment="1" applyProtection="1">
      <alignment horizontal="left" vertical="top" wrapText="1"/>
      <protection locked="0"/>
    </xf>
    <xf numFmtId="0" fontId="41" fillId="0" borderId="0" xfId="0" applyFont="1" applyAlignment="1">
      <alignment wrapText="1"/>
    </xf>
    <xf numFmtId="0" fontId="5" fillId="0" borderId="47" xfId="0" applyFont="1" applyBorder="1" applyAlignment="1" applyProtection="1">
      <alignment horizontal="center" vertical="center" wrapText="1"/>
      <protection locked="0"/>
    </xf>
    <xf numFmtId="49" fontId="5" fillId="0" borderId="52" xfId="0" applyNumberFormat="1" applyFont="1" applyBorder="1" applyAlignment="1" applyProtection="1">
      <alignment horizontal="center" vertical="top" wrapText="1"/>
      <protection locked="0"/>
    </xf>
    <xf numFmtId="0" fontId="6" fillId="0" borderId="50" xfId="0" applyFont="1" applyBorder="1" applyAlignment="1" applyProtection="1">
      <alignment horizontal="left" vertical="top" wrapText="1"/>
      <protection locked="0"/>
    </xf>
    <xf numFmtId="0" fontId="5" fillId="0" borderId="1" xfId="0" applyFont="1" applyBorder="1"/>
    <xf numFmtId="0" fontId="46" fillId="0" borderId="66" xfId="0" applyFont="1" applyBorder="1" applyAlignment="1" applyProtection="1">
      <alignment horizontal="left" vertical="top" wrapText="1"/>
      <protection locked="0"/>
    </xf>
    <xf numFmtId="0" fontId="5" fillId="0" borderId="48"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49" fontId="5" fillId="0" borderId="10"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top" wrapText="1"/>
      <protection locked="0"/>
    </xf>
    <xf numFmtId="0" fontId="5" fillId="0" borderId="7"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49" fontId="5" fillId="0" borderId="8" xfId="0" applyNumberFormat="1" applyFont="1" applyBorder="1" applyAlignment="1" applyProtection="1">
      <alignment horizontal="center" vertical="top" wrapText="1"/>
      <protection locked="0"/>
    </xf>
    <xf numFmtId="0" fontId="5"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49" fontId="5" fillId="0" borderId="71" xfId="0" applyNumberFormat="1" applyFont="1" applyBorder="1" applyAlignment="1" applyProtection="1">
      <alignment horizontal="center" vertical="top" wrapText="1"/>
      <protection locked="0"/>
    </xf>
    <xf numFmtId="0" fontId="5" fillId="0" borderId="70" xfId="0" applyFont="1" applyBorder="1" applyAlignment="1" applyProtection="1">
      <alignment horizontal="left" vertical="top" wrapText="1"/>
      <protection locked="0"/>
    </xf>
    <xf numFmtId="0" fontId="6" fillId="0" borderId="71" xfId="0" applyFont="1" applyBorder="1" applyAlignment="1" applyProtection="1">
      <alignment horizontal="left" vertical="top" wrapText="1"/>
      <protection locked="0"/>
    </xf>
    <xf numFmtId="49" fontId="5" fillId="0" borderId="68" xfId="0" applyNumberFormat="1" applyFont="1" applyBorder="1" applyAlignment="1" applyProtection="1">
      <alignment horizontal="center" vertical="top" wrapText="1"/>
      <protection locked="0"/>
    </xf>
    <xf numFmtId="49" fontId="5" fillId="0" borderId="76" xfId="0" applyNumberFormat="1" applyFont="1" applyBorder="1" applyAlignment="1" applyProtection="1">
      <alignment horizontal="center" vertical="top" wrapText="1"/>
      <protection locked="0"/>
    </xf>
    <xf numFmtId="0" fontId="49" fillId="0" borderId="30" xfId="0" applyFont="1" applyBorder="1" applyAlignment="1">
      <alignment wrapText="1"/>
    </xf>
    <xf numFmtId="0" fontId="49" fillId="0" borderId="67" xfId="0" applyFont="1" applyBorder="1" applyAlignment="1" applyProtection="1">
      <alignment horizontal="left" vertical="top" wrapText="1"/>
      <protection locked="0"/>
    </xf>
    <xf numFmtId="0" fontId="41" fillId="0" borderId="6" xfId="0" applyFont="1" applyBorder="1" applyAlignment="1" applyProtection="1">
      <alignment horizontal="left" vertical="top" wrapText="1"/>
      <protection locked="0"/>
    </xf>
    <xf numFmtId="0" fontId="41" fillId="0" borderId="11"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5" fillId="0" borderId="0" xfId="0" applyFont="1" applyAlignment="1">
      <alignment vertical="top"/>
    </xf>
    <xf numFmtId="0" fontId="5" fillId="0" borderId="0" xfId="0" applyFont="1" applyAlignment="1">
      <alignment horizontal="left" vertical="top"/>
    </xf>
    <xf numFmtId="0" fontId="66" fillId="0" borderId="0" xfId="0" applyFont="1" applyAlignment="1" applyProtection="1">
      <alignment horizontal="left" vertical="top"/>
      <protection locked="0"/>
    </xf>
    <xf numFmtId="0" fontId="66" fillId="0" borderId="11" xfId="0" applyFont="1" applyBorder="1" applyAlignment="1" applyProtection="1">
      <alignment horizontal="left" vertical="top" wrapText="1"/>
      <protection hidden="1"/>
    </xf>
    <xf numFmtId="0" fontId="66" fillId="0" borderId="6" xfId="0" applyFont="1" applyBorder="1" applyAlignment="1">
      <alignment horizontal="left" vertical="top" wrapText="1"/>
    </xf>
    <xf numFmtId="0" fontId="66" fillId="0" borderId="11" xfId="0" applyFont="1" applyBorder="1" applyAlignment="1">
      <alignment horizontal="left" vertical="top" wrapText="1"/>
    </xf>
    <xf numFmtId="0" fontId="66" fillId="0" borderId="0" xfId="0" applyFont="1" applyAlignment="1">
      <alignment horizontal="left" vertical="top" wrapText="1"/>
    </xf>
    <xf numFmtId="0" fontId="66" fillId="0" borderId="47" xfId="0" applyFont="1" applyBorder="1" applyAlignment="1">
      <alignment horizontal="left" vertical="top" wrapText="1"/>
    </xf>
    <xf numFmtId="0" fontId="66" fillId="0" borderId="69" xfId="0" applyFont="1" applyBorder="1" applyAlignment="1">
      <alignment horizontal="left" vertical="top" wrapText="1"/>
    </xf>
    <xf numFmtId="0" fontId="66" fillId="0" borderId="66" xfId="0" applyFont="1" applyBorder="1" applyAlignment="1">
      <alignment horizontal="left" vertical="top" wrapText="1"/>
    </xf>
    <xf numFmtId="0" fontId="66" fillId="0" borderId="1" xfId="0" applyFont="1" applyBorder="1" applyAlignment="1" applyProtection="1">
      <alignment horizontal="left" vertical="top" wrapText="1"/>
      <protection hidden="1"/>
    </xf>
    <xf numFmtId="0" fontId="66" fillId="0" borderId="0" xfId="0" applyFont="1" applyAlignment="1">
      <alignment horizontal="left" vertical="top"/>
    </xf>
    <xf numFmtId="0" fontId="66" fillId="0" borderId="0" xfId="0" applyFont="1" applyAlignment="1">
      <alignment vertical="top" wrapText="1"/>
    </xf>
    <xf numFmtId="0" fontId="66" fillId="0" borderId="10" xfId="0" applyFont="1" applyBorder="1" applyAlignment="1" applyProtection="1">
      <alignment horizontal="left" vertical="top" wrapText="1"/>
      <protection hidden="1"/>
    </xf>
    <xf numFmtId="0" fontId="66" fillId="0" borderId="12" xfId="0" applyFont="1" applyBorder="1" applyAlignment="1" applyProtection="1">
      <alignment horizontal="left" vertical="top" wrapText="1"/>
      <protection hidden="1"/>
    </xf>
    <xf numFmtId="0" fontId="66" fillId="0" borderId="5" xfId="0" applyFont="1" applyBorder="1" applyAlignment="1">
      <alignment horizontal="left" vertical="top" wrapText="1"/>
    </xf>
    <xf numFmtId="0" fontId="66" fillId="0" borderId="7" xfId="0" applyFont="1" applyBorder="1" applyAlignment="1">
      <alignment horizontal="left" vertical="top" wrapText="1"/>
    </xf>
    <xf numFmtId="0" fontId="66" fillId="0" borderId="10" xfId="0" applyFont="1" applyBorder="1" applyAlignment="1">
      <alignment horizontal="left" vertical="top" wrapText="1"/>
    </xf>
    <xf numFmtId="0" fontId="66" fillId="0" borderId="12" xfId="0" applyFont="1" applyBorder="1" applyAlignment="1">
      <alignment horizontal="left" vertical="top" wrapText="1"/>
    </xf>
    <xf numFmtId="0" fontId="66" fillId="0" borderId="52" xfId="0" applyFont="1" applyBorder="1" applyAlignment="1">
      <alignment horizontal="left" vertical="top" wrapText="1"/>
    </xf>
    <xf numFmtId="0" fontId="66" fillId="0" borderId="48" xfId="0" applyFont="1" applyBorder="1" applyAlignment="1">
      <alignment horizontal="left" vertical="top" wrapText="1"/>
    </xf>
    <xf numFmtId="0" fontId="66" fillId="0" borderId="73" xfId="0" applyFont="1" applyBorder="1" applyAlignment="1">
      <alignment horizontal="left" vertical="top" wrapText="1"/>
    </xf>
    <xf numFmtId="0" fontId="66" fillId="0" borderId="75" xfId="0" applyFont="1" applyBorder="1" applyAlignment="1">
      <alignment horizontal="left" vertical="top" wrapText="1"/>
    </xf>
    <xf numFmtId="0" fontId="66" fillId="0" borderId="74" xfId="0" applyFont="1" applyBorder="1" applyAlignment="1">
      <alignment horizontal="left" vertical="top" wrapText="1"/>
    </xf>
    <xf numFmtId="0" fontId="66" fillId="0" borderId="72" xfId="0" applyFont="1" applyBorder="1" applyAlignment="1">
      <alignment horizontal="left" vertical="top" wrapText="1"/>
    </xf>
    <xf numFmtId="0" fontId="66" fillId="0" borderId="8" xfId="0" applyFont="1" applyBorder="1" applyAlignment="1" applyProtection="1">
      <alignment horizontal="left" vertical="top" wrapText="1"/>
      <protection hidden="1"/>
    </xf>
    <xf numFmtId="0" fontId="66" fillId="0" borderId="0" xfId="0" applyFont="1" applyAlignment="1" applyProtection="1">
      <alignment horizontal="left" vertical="top" wrapText="1"/>
      <protection hidden="1"/>
    </xf>
    <xf numFmtId="0" fontId="66" fillId="0" borderId="9" xfId="0" applyFont="1" applyBorder="1" applyAlignment="1" applyProtection="1">
      <alignment horizontal="left" vertical="top" wrapText="1"/>
      <protection hidden="1"/>
    </xf>
    <xf numFmtId="0" fontId="66" fillId="0" borderId="1" xfId="0" applyFont="1" applyBorder="1" applyAlignment="1">
      <alignment vertical="top" wrapText="1"/>
    </xf>
    <xf numFmtId="0" fontId="18" fillId="0" borderId="66" xfId="0" applyFont="1" applyBorder="1" applyAlignment="1">
      <alignment horizontal="left" vertical="top" wrapText="1"/>
    </xf>
    <xf numFmtId="0" fontId="17" fillId="0" borderId="76" xfId="0" applyFont="1" applyBorder="1" applyAlignment="1" applyProtection="1">
      <alignment horizontal="left" vertical="top" wrapText="1"/>
      <protection locked="0"/>
    </xf>
    <xf numFmtId="0" fontId="25" fillId="6" borderId="45" xfId="0" applyFont="1" applyFill="1" applyBorder="1" applyAlignment="1">
      <alignment vertical="center" wrapText="1" readingOrder="1"/>
    </xf>
    <xf numFmtId="0" fontId="25" fillId="8" borderId="88" xfId="0" applyFont="1" applyFill="1" applyBorder="1" applyAlignment="1">
      <alignment horizontal="center" vertical="center" wrapText="1" readingOrder="1"/>
    </xf>
    <xf numFmtId="0" fontId="25" fillId="8" borderId="2" xfId="0" applyFont="1" applyFill="1" applyBorder="1" applyAlignment="1">
      <alignment horizontal="center" vertical="center" wrapText="1" readingOrder="1"/>
    </xf>
    <xf numFmtId="0" fontId="25" fillId="8" borderId="90" xfId="0" applyFont="1" applyFill="1" applyBorder="1" applyAlignment="1">
      <alignment horizontal="center" vertical="center" wrapText="1"/>
    </xf>
    <xf numFmtId="0" fontId="25" fillId="8" borderId="95" xfId="0" applyFont="1" applyFill="1" applyBorder="1" applyAlignment="1">
      <alignment horizontal="center" vertical="center" wrapText="1"/>
    </xf>
    <xf numFmtId="0" fontId="25" fillId="8" borderId="96" xfId="0" applyFont="1" applyFill="1" applyBorder="1" applyAlignment="1">
      <alignment horizontal="center" vertical="center" wrapText="1" readingOrder="1"/>
    </xf>
    <xf numFmtId="0" fontId="25" fillId="8" borderId="87" xfId="0" applyFont="1" applyFill="1" applyBorder="1" applyAlignment="1">
      <alignment horizontal="center" vertical="center" wrapText="1"/>
    </xf>
    <xf numFmtId="0" fontId="25" fillId="8" borderId="88"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8" borderId="92" xfId="0" applyFont="1" applyFill="1" applyBorder="1" applyAlignment="1">
      <alignment horizontal="center" vertical="center" wrapText="1"/>
    </xf>
    <xf numFmtId="0" fontId="25" fillId="8" borderId="93" xfId="0" applyFont="1" applyFill="1" applyBorder="1" applyAlignment="1">
      <alignment horizontal="center" vertical="center" wrapText="1"/>
    </xf>
    <xf numFmtId="0" fontId="53" fillId="6" borderId="83" xfId="0" applyFont="1" applyFill="1" applyBorder="1" applyAlignment="1">
      <alignment horizontal="center" vertical="center" wrapText="1" readingOrder="1"/>
    </xf>
    <xf numFmtId="0" fontId="53" fillId="6" borderId="66" xfId="0" applyFont="1" applyFill="1" applyBorder="1" applyAlignment="1">
      <alignment horizontal="center" vertical="center" wrapText="1" readingOrder="1"/>
    </xf>
    <xf numFmtId="0" fontId="25" fillId="8" borderId="93" xfId="0" applyFont="1" applyFill="1" applyBorder="1" applyAlignment="1">
      <alignment horizontal="center" vertical="center" wrapText="1" readingOrder="1"/>
    </xf>
    <xf numFmtId="0" fontId="53" fillId="6" borderId="79" xfId="0" applyFont="1" applyFill="1" applyBorder="1" applyAlignment="1">
      <alignment horizontal="center" vertical="center" wrapText="1" readingOrder="1"/>
    </xf>
    <xf numFmtId="0" fontId="25" fillId="6" borderId="8" xfId="0" applyFont="1" applyFill="1" applyBorder="1" applyAlignment="1">
      <alignment vertical="center" wrapText="1" readingOrder="1"/>
    </xf>
    <xf numFmtId="0" fontId="25" fillId="6" borderId="61" xfId="0" applyFont="1" applyFill="1" applyBorder="1" applyAlignment="1">
      <alignment vertical="center" wrapText="1" readingOrder="1"/>
    </xf>
    <xf numFmtId="0" fontId="53" fillId="6" borderId="100" xfId="0" applyFont="1" applyFill="1" applyBorder="1" applyAlignment="1">
      <alignment vertical="center" wrapText="1" readingOrder="1"/>
    </xf>
    <xf numFmtId="0" fontId="23" fillId="17" borderId="69" xfId="0" applyFont="1" applyFill="1" applyBorder="1" applyAlignment="1">
      <alignment horizontal="left" vertical="center" wrapText="1"/>
    </xf>
    <xf numFmtId="0" fontId="23" fillId="17" borderId="69" xfId="0" applyFont="1" applyFill="1" applyBorder="1" applyAlignment="1">
      <alignment vertical="center" wrapText="1"/>
    </xf>
    <xf numFmtId="0" fontId="23" fillId="17" borderId="73" xfId="0" applyFont="1" applyFill="1" applyBorder="1" applyAlignment="1">
      <alignment vertical="center" wrapText="1"/>
    </xf>
    <xf numFmtId="0" fontId="23" fillId="17" borderId="1" xfId="0" applyFont="1" applyFill="1" applyBorder="1" applyAlignment="1">
      <alignment horizontal="left" vertical="center" wrapText="1"/>
    </xf>
    <xf numFmtId="0" fontId="23" fillId="17" borderId="1" xfId="0" applyFont="1" applyFill="1" applyBorder="1" applyAlignment="1">
      <alignment vertical="center" wrapText="1"/>
    </xf>
    <xf numFmtId="0" fontId="23" fillId="17" borderId="75" xfId="0" applyFont="1" applyFill="1" applyBorder="1" applyAlignment="1">
      <alignment horizontal="left" vertical="center" wrapText="1"/>
    </xf>
    <xf numFmtId="0" fontId="23" fillId="8" borderId="75" xfId="0" applyFont="1" applyFill="1" applyBorder="1" applyAlignment="1">
      <alignment wrapText="1"/>
    </xf>
    <xf numFmtId="0" fontId="23" fillId="8" borderId="75" xfId="0" applyFont="1" applyFill="1" applyBorder="1" applyAlignment="1">
      <alignment vertical="center" wrapText="1"/>
    </xf>
    <xf numFmtId="0" fontId="23" fillId="17" borderId="75" xfId="0" applyFont="1" applyFill="1" applyBorder="1" applyAlignment="1">
      <alignment vertical="center" wrapText="1"/>
    </xf>
    <xf numFmtId="0" fontId="23" fillId="17" borderId="68" xfId="0" applyFont="1" applyFill="1" applyBorder="1" applyAlignment="1">
      <alignment vertical="center" wrapText="1"/>
    </xf>
    <xf numFmtId="0" fontId="23" fillId="17" borderId="73" xfId="0" applyFont="1" applyFill="1" applyBorder="1" applyAlignment="1">
      <alignment horizontal="center" vertical="center" wrapText="1"/>
    </xf>
    <xf numFmtId="0" fontId="23" fillId="17" borderId="78" xfId="0" applyFont="1" applyFill="1" applyBorder="1" applyAlignment="1">
      <alignment vertical="center" wrapText="1"/>
    </xf>
    <xf numFmtId="0" fontId="23" fillId="17" borderId="81" xfId="0" applyFont="1" applyFill="1" applyBorder="1" applyAlignment="1">
      <alignment horizontal="center" vertical="center" wrapText="1"/>
    </xf>
    <xf numFmtId="0" fontId="23" fillId="8" borderId="146" xfId="0" applyFont="1" applyFill="1" applyBorder="1" applyAlignment="1">
      <alignment horizontal="left" vertical="center" wrapText="1"/>
    </xf>
    <xf numFmtId="0" fontId="23" fillId="8" borderId="147" xfId="0" applyFont="1" applyFill="1" applyBorder="1" applyAlignment="1">
      <alignment horizontal="left" vertical="center" wrapText="1"/>
    </xf>
    <xf numFmtId="0" fontId="23" fillId="8" borderId="147" xfId="0" applyFont="1" applyFill="1" applyBorder="1" applyAlignment="1">
      <alignment vertical="center" wrapText="1"/>
    </xf>
    <xf numFmtId="0" fontId="23" fillId="8" borderId="148" xfId="0" applyFont="1" applyFill="1" applyBorder="1" applyAlignment="1">
      <alignment wrapText="1"/>
    </xf>
    <xf numFmtId="0" fontId="23" fillId="8" borderId="149" xfId="0" applyFont="1" applyFill="1" applyBorder="1" applyAlignment="1">
      <alignment horizontal="left" vertical="center" wrapText="1"/>
    </xf>
    <xf numFmtId="0" fontId="23" fillId="8" borderId="150" xfId="0" applyFont="1" applyFill="1" applyBorder="1" applyAlignment="1">
      <alignment horizontal="left" vertical="center" wrapText="1"/>
    </xf>
    <xf numFmtId="0" fontId="23" fillId="8" borderId="150" xfId="0" applyFont="1" applyFill="1" applyBorder="1" applyAlignment="1">
      <alignment vertical="center" wrapText="1"/>
    </xf>
    <xf numFmtId="0" fontId="23" fillId="8" borderId="151" xfId="0" applyFont="1" applyFill="1" applyBorder="1" applyAlignment="1">
      <alignment wrapText="1"/>
    </xf>
    <xf numFmtId="0" fontId="23" fillId="8" borderId="152" xfId="0" applyFont="1" applyFill="1" applyBorder="1" applyAlignment="1">
      <alignment horizontal="left" vertical="center" wrapText="1"/>
    </xf>
    <xf numFmtId="0" fontId="23" fillId="8" borderId="153" xfId="0" applyFont="1" applyFill="1" applyBorder="1" applyAlignment="1">
      <alignment horizontal="left" vertical="center" wrapText="1"/>
    </xf>
    <xf numFmtId="0" fontId="23" fillId="8" borderId="153" xfId="0" applyFont="1" applyFill="1" applyBorder="1" applyAlignment="1">
      <alignment vertical="center" wrapText="1"/>
    </xf>
    <xf numFmtId="0" fontId="23" fillId="8" borderId="154" xfId="0" applyFont="1" applyFill="1" applyBorder="1" applyAlignment="1">
      <alignment wrapText="1"/>
    </xf>
    <xf numFmtId="0" fontId="23" fillId="8" borderId="155" xfId="0" applyFont="1" applyFill="1" applyBorder="1" applyAlignment="1">
      <alignment horizontal="left" vertical="center" wrapText="1"/>
    </xf>
    <xf numFmtId="0" fontId="23" fillId="8" borderId="156" xfId="0" applyFont="1" applyFill="1" applyBorder="1" applyAlignment="1">
      <alignment horizontal="left" vertical="center" wrapText="1"/>
    </xf>
    <xf numFmtId="0" fontId="23" fillId="8" borderId="156" xfId="0" applyFont="1" applyFill="1" applyBorder="1" applyAlignment="1">
      <alignment vertical="center" wrapText="1"/>
    </xf>
    <xf numFmtId="0" fontId="23" fillId="8" borderId="157" xfId="0" applyFont="1" applyFill="1" applyBorder="1" applyAlignment="1">
      <alignment wrapText="1"/>
    </xf>
    <xf numFmtId="0" fontId="23" fillId="8" borderId="158" xfId="0" applyFont="1" applyFill="1" applyBorder="1" applyAlignment="1">
      <alignment horizontal="left" vertical="center" wrapText="1"/>
    </xf>
    <xf numFmtId="0" fontId="23" fillId="8" borderId="159" xfId="0" applyFont="1" applyFill="1" applyBorder="1" applyAlignment="1">
      <alignment vertical="center" wrapText="1"/>
    </xf>
    <xf numFmtId="0" fontId="23" fillId="8" borderId="160" xfId="0" applyFont="1" applyFill="1" applyBorder="1" applyAlignment="1">
      <alignment horizontal="left" vertical="center" wrapText="1"/>
    </xf>
    <xf numFmtId="0" fontId="23" fillId="8" borderId="148" xfId="0" applyFont="1" applyFill="1" applyBorder="1" applyAlignment="1">
      <alignment vertical="center" wrapText="1"/>
    </xf>
    <xf numFmtId="0" fontId="23" fillId="8" borderId="154" xfId="0" applyFont="1" applyFill="1" applyBorder="1" applyAlignment="1">
      <alignment vertical="center" wrapText="1"/>
    </xf>
    <xf numFmtId="0" fontId="23" fillId="8" borderId="151" xfId="0" applyFont="1" applyFill="1" applyBorder="1" applyAlignment="1">
      <alignment vertical="center" wrapText="1"/>
    </xf>
    <xf numFmtId="0" fontId="23" fillId="8" borderId="161" xfId="0" applyFont="1" applyFill="1" applyBorder="1" applyAlignment="1">
      <alignment horizontal="left" vertical="center" wrapText="1"/>
    </xf>
    <xf numFmtId="0" fontId="23" fillId="8" borderId="162" xfId="0" applyFont="1" applyFill="1" applyBorder="1" applyAlignment="1">
      <alignment horizontal="left" vertical="center" wrapText="1"/>
    </xf>
    <xf numFmtId="0" fontId="23" fillId="8" borderId="162" xfId="0" applyFont="1" applyFill="1" applyBorder="1" applyAlignment="1">
      <alignment vertical="center" wrapText="1"/>
    </xf>
    <xf numFmtId="0" fontId="23" fillId="8" borderId="163" xfId="0" applyFont="1" applyFill="1" applyBorder="1" applyAlignment="1">
      <alignment vertical="center" wrapText="1"/>
    </xf>
    <xf numFmtId="0" fontId="23" fillId="8" borderId="164" xfId="0" applyFont="1" applyFill="1" applyBorder="1" applyAlignment="1">
      <alignment horizontal="left" vertical="center" wrapText="1"/>
    </xf>
    <xf numFmtId="0" fontId="23" fillId="8" borderId="165" xfId="0" applyFont="1" applyFill="1" applyBorder="1" applyAlignment="1">
      <alignment horizontal="left" vertical="center" wrapText="1"/>
    </xf>
    <xf numFmtId="0" fontId="23" fillId="8" borderId="165" xfId="0" applyFont="1" applyFill="1" applyBorder="1" applyAlignment="1">
      <alignment vertical="center" wrapText="1"/>
    </xf>
    <xf numFmtId="0" fontId="23" fillId="8" borderId="166" xfId="0" applyFont="1" applyFill="1" applyBorder="1" applyAlignment="1">
      <alignment vertical="center" wrapText="1"/>
    </xf>
    <xf numFmtId="0" fontId="23" fillId="0" borderId="12" xfId="0" applyFont="1" applyBorder="1" applyAlignment="1">
      <alignment vertical="center" wrapText="1"/>
    </xf>
    <xf numFmtId="0" fontId="23" fillId="0" borderId="80" xfId="0" applyFont="1" applyBorder="1" applyAlignment="1">
      <alignment vertical="center" wrapText="1" readingOrder="1"/>
    </xf>
    <xf numFmtId="0" fontId="25" fillId="6" borderId="83" xfId="0" applyFont="1" applyFill="1" applyBorder="1" applyAlignment="1">
      <alignment horizontal="center" vertical="center" wrapText="1" readingOrder="1"/>
    </xf>
    <xf numFmtId="0" fontId="25" fillId="6" borderId="66" xfId="0" applyFont="1" applyFill="1" applyBorder="1" applyAlignment="1">
      <alignment horizontal="center" vertical="center" wrapText="1" readingOrder="1"/>
    </xf>
    <xf numFmtId="0" fontId="23" fillId="8" borderId="151" xfId="0" applyFont="1" applyFill="1" applyBorder="1" applyAlignment="1">
      <alignment horizontal="left" vertical="top" wrapText="1"/>
    </xf>
    <xf numFmtId="0" fontId="23" fillId="8" borderId="146" xfId="0" applyFont="1" applyFill="1" applyBorder="1" applyAlignment="1">
      <alignment horizontal="left" vertical="top" wrapText="1"/>
    </xf>
    <xf numFmtId="0" fontId="23" fillId="8" borderId="147" xfId="0" applyFont="1" applyFill="1" applyBorder="1" applyAlignment="1">
      <alignment horizontal="left" vertical="top" wrapText="1"/>
    </xf>
    <xf numFmtId="0" fontId="23" fillId="8" borderId="148" xfId="0" applyFont="1" applyFill="1" applyBorder="1" applyAlignment="1">
      <alignment horizontal="left" vertical="top" wrapText="1"/>
    </xf>
    <xf numFmtId="0" fontId="23" fillId="8" borderId="167" xfId="0" applyFont="1" applyFill="1" applyBorder="1" applyAlignment="1">
      <alignment horizontal="left" vertical="top" wrapText="1"/>
    </xf>
    <xf numFmtId="0" fontId="23" fillId="8" borderId="168" xfId="0" applyFont="1" applyFill="1" applyBorder="1" applyAlignment="1">
      <alignment horizontal="left" vertical="top" wrapText="1"/>
    </xf>
    <xf numFmtId="0" fontId="23" fillId="8" borderId="169" xfId="0" applyFont="1" applyFill="1" applyBorder="1" applyAlignment="1">
      <alignment horizontal="left" vertical="top" wrapText="1"/>
    </xf>
    <xf numFmtId="0" fontId="23" fillId="18" borderId="75" xfId="0" applyFont="1" applyFill="1" applyBorder="1" applyAlignment="1">
      <alignment horizontal="left" vertical="top" wrapText="1"/>
    </xf>
    <xf numFmtId="0" fontId="23" fillId="8" borderId="149" xfId="0" applyFont="1" applyFill="1" applyBorder="1" applyAlignment="1">
      <alignment horizontal="left" vertical="top" wrapText="1"/>
    </xf>
    <xf numFmtId="0" fontId="23" fillId="8" borderId="150" xfId="0" applyFont="1" applyFill="1" applyBorder="1" applyAlignment="1">
      <alignment horizontal="left" vertical="top" wrapText="1"/>
    </xf>
    <xf numFmtId="0" fontId="23" fillId="8" borderId="152" xfId="0" applyFont="1" applyFill="1" applyBorder="1" applyAlignment="1">
      <alignment horizontal="left" vertical="top" wrapText="1"/>
    </xf>
    <xf numFmtId="0" fontId="23" fillId="8" borderId="153" xfId="0" applyFont="1" applyFill="1" applyBorder="1" applyAlignment="1">
      <alignment horizontal="left" vertical="top" wrapText="1"/>
    </xf>
    <xf numFmtId="0" fontId="23" fillId="8" borderId="154" xfId="0" applyFont="1" applyFill="1" applyBorder="1" applyAlignment="1">
      <alignment horizontal="left" vertical="top" wrapText="1"/>
    </xf>
    <xf numFmtId="0" fontId="52" fillId="8" borderId="151" xfId="0" applyFont="1" applyFill="1" applyBorder="1" applyAlignment="1">
      <alignment horizontal="left" vertical="top" wrapText="1"/>
    </xf>
    <xf numFmtId="0" fontId="52" fillId="8" borderId="154" xfId="0" applyFont="1" applyFill="1" applyBorder="1" applyAlignment="1">
      <alignment horizontal="left" vertical="top" wrapText="1"/>
    </xf>
    <xf numFmtId="0" fontId="23" fillId="20" borderId="75" xfId="0" applyFont="1" applyFill="1" applyBorder="1" applyAlignment="1">
      <alignment horizontal="left" vertical="top" wrapText="1"/>
    </xf>
    <xf numFmtId="0" fontId="23" fillId="21" borderId="146" xfId="0" applyFont="1" applyFill="1" applyBorder="1" applyAlignment="1">
      <alignment horizontal="left" vertical="top" wrapText="1"/>
    </xf>
    <xf numFmtId="0" fontId="23" fillId="21" borderId="147" xfId="0" applyFont="1" applyFill="1" applyBorder="1" applyAlignment="1">
      <alignment horizontal="left" vertical="top" wrapText="1"/>
    </xf>
    <xf numFmtId="0" fontId="23" fillId="21" borderId="148" xfId="0" applyFont="1" applyFill="1" applyBorder="1" applyAlignment="1">
      <alignment horizontal="left" vertical="top" wrapText="1"/>
    </xf>
    <xf numFmtId="0" fontId="23" fillId="21" borderId="149" xfId="0" applyFont="1" applyFill="1" applyBorder="1" applyAlignment="1">
      <alignment horizontal="left" vertical="top" wrapText="1"/>
    </xf>
    <xf numFmtId="0" fontId="23" fillId="21" borderId="150" xfId="0" applyFont="1" applyFill="1" applyBorder="1" applyAlignment="1">
      <alignment horizontal="left" vertical="top" wrapText="1"/>
    </xf>
    <xf numFmtId="0" fontId="23" fillId="21" borderId="151" xfId="0" applyFont="1" applyFill="1" applyBorder="1" applyAlignment="1">
      <alignment horizontal="left" vertical="top" wrapText="1"/>
    </xf>
    <xf numFmtId="0" fontId="23" fillId="21" borderId="152" xfId="0" applyFont="1" applyFill="1" applyBorder="1" applyAlignment="1">
      <alignment horizontal="left" vertical="top" wrapText="1"/>
    </xf>
    <xf numFmtId="0" fontId="23" fillId="21" borderId="153" xfId="0" applyFont="1" applyFill="1" applyBorder="1" applyAlignment="1">
      <alignment horizontal="left" vertical="top" wrapText="1"/>
    </xf>
    <xf numFmtId="0" fontId="23" fillId="21" borderId="154" xfId="0" applyFont="1" applyFill="1" applyBorder="1" applyAlignment="1">
      <alignment horizontal="left" vertical="top" wrapText="1"/>
    </xf>
    <xf numFmtId="0" fontId="23" fillId="18" borderId="103" xfId="0" applyFont="1" applyFill="1" applyBorder="1" applyAlignment="1">
      <alignment horizontal="left" vertical="top" wrapText="1"/>
    </xf>
    <xf numFmtId="0" fontId="23" fillId="8" borderId="155" xfId="0" applyFont="1" applyFill="1" applyBorder="1" applyAlignment="1">
      <alignment horizontal="left" vertical="top" wrapText="1"/>
    </xf>
    <xf numFmtId="0" fontId="23" fillId="8" borderId="156" xfId="0" applyFont="1" applyFill="1" applyBorder="1" applyAlignment="1">
      <alignment horizontal="left" vertical="top" wrapText="1"/>
    </xf>
    <xf numFmtId="0" fontId="23" fillId="8" borderId="157" xfId="0" applyFont="1" applyFill="1" applyBorder="1" applyAlignment="1">
      <alignment horizontal="left" vertical="top" wrapText="1"/>
    </xf>
    <xf numFmtId="0" fontId="23" fillId="0" borderId="81" xfId="0" applyFont="1" applyBorder="1" applyAlignment="1">
      <alignment vertical="center" wrapText="1" readingOrder="1"/>
    </xf>
    <xf numFmtId="0" fontId="23" fillId="0" borderId="74" xfId="0" applyFont="1" applyBorder="1" applyAlignment="1">
      <alignment vertical="center" wrapText="1" readingOrder="1"/>
    </xf>
    <xf numFmtId="0" fontId="23" fillId="0" borderId="75" xfId="0" applyFont="1" applyBorder="1" applyAlignment="1">
      <alignment vertical="center" wrapText="1" readingOrder="1"/>
    </xf>
    <xf numFmtId="0" fontId="23" fillId="8" borderId="170" xfId="0" applyFont="1" applyFill="1" applyBorder="1" applyAlignment="1">
      <alignment horizontal="left" vertical="top" wrapText="1"/>
    </xf>
    <xf numFmtId="0" fontId="23" fillId="8" borderId="171" xfId="0" applyFont="1" applyFill="1" applyBorder="1" applyAlignment="1">
      <alignment horizontal="left" vertical="top" wrapText="1"/>
    </xf>
    <xf numFmtId="0" fontId="23" fillId="8" borderId="173" xfId="0" applyFont="1" applyFill="1" applyBorder="1" applyAlignment="1">
      <alignment horizontal="left" vertical="top" wrapText="1"/>
    </xf>
    <xf numFmtId="0" fontId="23" fillId="8" borderId="174" xfId="0" applyFont="1" applyFill="1" applyBorder="1" applyAlignment="1">
      <alignment horizontal="left" vertical="top" wrapText="1"/>
    </xf>
    <xf numFmtId="0" fontId="23" fillId="8" borderId="175" xfId="0" applyFont="1" applyFill="1" applyBorder="1" applyAlignment="1">
      <alignment horizontal="left" vertical="top" wrapText="1"/>
    </xf>
    <xf numFmtId="0" fontId="23" fillId="8" borderId="176" xfId="0" applyFont="1" applyFill="1" applyBorder="1" applyAlignment="1">
      <alignment horizontal="left" vertical="top" wrapText="1"/>
    </xf>
    <xf numFmtId="0" fontId="23" fillId="8" borderId="177" xfId="0" applyFont="1" applyFill="1" applyBorder="1" applyAlignment="1">
      <alignment horizontal="left" vertical="top" wrapText="1"/>
    </xf>
    <xf numFmtId="0" fontId="23" fillId="8" borderId="178" xfId="0" applyFont="1" applyFill="1" applyBorder="1" applyAlignment="1">
      <alignment horizontal="left" vertical="top" wrapText="1"/>
    </xf>
    <xf numFmtId="0" fontId="23" fillId="8" borderId="179" xfId="0" applyFont="1" applyFill="1" applyBorder="1" applyAlignment="1">
      <alignment horizontal="left" vertical="top" wrapText="1"/>
    </xf>
    <xf numFmtId="0" fontId="23" fillId="8" borderId="181" xfId="0" applyFont="1" applyFill="1" applyBorder="1" applyAlignment="1">
      <alignment horizontal="left" vertical="top" wrapText="1"/>
    </xf>
    <xf numFmtId="0" fontId="23" fillId="8" borderId="146" xfId="0" applyFont="1" applyFill="1" applyBorder="1" applyAlignment="1">
      <alignment horizontal="left" vertical="top" wrapText="1" indent="2"/>
    </xf>
    <xf numFmtId="0" fontId="23" fillId="8" borderId="149" xfId="0" applyFont="1" applyFill="1" applyBorder="1" applyAlignment="1">
      <alignment horizontal="left" vertical="top" wrapText="1" indent="2"/>
    </xf>
    <xf numFmtId="0" fontId="23" fillId="8" borderId="167" xfId="0" applyFont="1" applyFill="1" applyBorder="1" applyAlignment="1">
      <alignment horizontal="left" vertical="top" wrapText="1" indent="2"/>
    </xf>
    <xf numFmtId="0" fontId="47" fillId="0" borderId="9" xfId="0" applyFont="1" applyBorder="1" applyAlignment="1">
      <alignment horizontal="left" vertical="center" wrapText="1"/>
    </xf>
    <xf numFmtId="0" fontId="41" fillId="0" borderId="9" xfId="0" applyFont="1" applyBorder="1" applyAlignment="1">
      <alignment horizontal="left" vertical="center" wrapText="1"/>
    </xf>
    <xf numFmtId="0" fontId="41" fillId="0" borderId="14" xfId="0" applyFont="1" applyBorder="1" applyAlignment="1">
      <alignment horizontal="left" vertical="center" wrapText="1"/>
    </xf>
    <xf numFmtId="0" fontId="41" fillId="0" borderId="12" xfId="0" applyFont="1" applyBorder="1" applyAlignment="1">
      <alignment horizontal="left" vertical="center" wrapText="1"/>
    </xf>
    <xf numFmtId="0" fontId="41" fillId="0" borderId="7" xfId="0" applyFont="1" applyBorder="1" applyAlignment="1">
      <alignment horizontal="left" vertical="center" wrapText="1"/>
    </xf>
    <xf numFmtId="0" fontId="41" fillId="0" borderId="53" xfId="0" applyFont="1" applyBorder="1" applyAlignment="1">
      <alignment horizontal="left" vertical="center" wrapText="1"/>
    </xf>
    <xf numFmtId="0" fontId="41" fillId="0" borderId="46" xfId="0" applyFont="1" applyBorder="1" applyAlignment="1">
      <alignment horizontal="left" vertical="center" wrapText="1"/>
    </xf>
    <xf numFmtId="0" fontId="41" fillId="0" borderId="73" xfId="0" applyFont="1" applyBorder="1" applyAlignment="1">
      <alignment horizontal="left" vertical="center" wrapText="1"/>
    </xf>
    <xf numFmtId="0" fontId="41" fillId="0" borderId="75" xfId="0" applyFont="1" applyBorder="1" applyAlignment="1">
      <alignment horizontal="left" vertical="center" wrapText="1"/>
    </xf>
    <xf numFmtId="0" fontId="47" fillId="0" borderId="75" xfId="0" applyFont="1" applyBorder="1" applyAlignment="1">
      <alignment horizontal="left" vertical="center" wrapText="1"/>
    </xf>
    <xf numFmtId="0" fontId="23" fillId="8" borderId="104" xfId="0" applyFont="1" applyFill="1" applyBorder="1" applyAlignment="1">
      <alignment horizontal="center" vertical="center" wrapText="1"/>
    </xf>
    <xf numFmtId="0" fontId="5" fillId="8" borderId="75" xfId="0" applyFont="1" applyFill="1" applyBorder="1" applyAlignment="1">
      <alignment horizontal="left" vertical="top" wrapText="1"/>
    </xf>
    <xf numFmtId="0" fontId="75" fillId="8" borderId="75" xfId="0" applyFont="1" applyFill="1" applyBorder="1" applyAlignment="1">
      <alignment vertical="top" wrapText="1"/>
    </xf>
    <xf numFmtId="0" fontId="43" fillId="4" borderId="3" xfId="0" applyFont="1" applyFill="1" applyBorder="1" applyAlignment="1">
      <alignment vertical="top" wrapText="1"/>
    </xf>
    <xf numFmtId="0" fontId="0" fillId="0" borderId="1" xfId="4" applyFont="1" applyAlignment="1">
      <alignment vertical="center" wrapText="1"/>
    </xf>
    <xf numFmtId="0" fontId="6" fillId="3" borderId="3" xfId="1" applyFont="1" applyFill="1" applyBorder="1" applyAlignment="1">
      <alignment vertical="center"/>
    </xf>
    <xf numFmtId="0" fontId="1" fillId="11" borderId="3" xfId="12" applyFill="1" applyBorder="1" applyAlignment="1">
      <alignment vertical="center" wrapText="1"/>
    </xf>
    <xf numFmtId="0" fontId="1" fillId="12" borderId="3" xfId="12" applyFill="1" applyBorder="1" applyAlignment="1">
      <alignment vertical="center" wrapText="1"/>
    </xf>
    <xf numFmtId="0" fontId="1" fillId="13" borderId="3" xfId="12" applyFill="1" applyBorder="1" applyAlignment="1">
      <alignment vertical="center" wrapText="1"/>
    </xf>
    <xf numFmtId="0" fontId="1" fillId="15" borderId="3" xfId="12" applyFill="1" applyBorder="1" applyAlignment="1">
      <alignment vertical="center" wrapText="1"/>
    </xf>
    <xf numFmtId="14" fontId="7" fillId="0" borderId="3" xfId="4" applyNumberFormat="1" applyFont="1" applyBorder="1" applyAlignment="1">
      <alignment horizontal="left" vertical="center"/>
    </xf>
    <xf numFmtId="14" fontId="7" fillId="0" borderId="3" xfId="4" applyNumberFormat="1" applyFont="1" applyBorder="1" applyAlignment="1">
      <alignment horizontal="left" vertical="center" wrapText="1"/>
    </xf>
    <xf numFmtId="0" fontId="2" fillId="0" borderId="1" xfId="4" applyAlignment="1">
      <alignment vertical="center" wrapText="1"/>
    </xf>
    <xf numFmtId="0" fontId="2" fillId="0" borderId="1" xfId="4" applyAlignment="1">
      <alignment vertical="top"/>
    </xf>
    <xf numFmtId="0" fontId="31" fillId="0" borderId="1" xfId="4" applyFont="1" applyAlignment="1">
      <alignment vertical="top"/>
    </xf>
    <xf numFmtId="0" fontId="0" fillId="0" borderId="1" xfId="4" applyFont="1" applyAlignment="1">
      <alignment vertical="top"/>
    </xf>
    <xf numFmtId="0" fontId="5" fillId="0" borderId="187" xfId="0" applyFont="1" applyBorder="1" applyAlignment="1" applyProtection="1">
      <alignment horizontal="left" vertical="top" wrapText="1"/>
      <protection locked="0"/>
    </xf>
    <xf numFmtId="0" fontId="6" fillId="0" borderId="67" xfId="0" applyFont="1" applyBorder="1" applyAlignment="1" applyProtection="1">
      <alignment horizontal="left" vertical="top" wrapText="1"/>
      <protection locked="0"/>
    </xf>
    <xf numFmtId="0" fontId="66" fillId="0" borderId="188" xfId="0" applyFont="1" applyBorder="1" applyAlignment="1">
      <alignment horizontal="left" vertical="top" wrapText="1"/>
    </xf>
    <xf numFmtId="0" fontId="66" fillId="0" borderId="189" xfId="0" applyFont="1" applyBorder="1" applyAlignment="1">
      <alignment horizontal="left" vertical="top" wrapText="1"/>
    </xf>
    <xf numFmtId="0" fontId="22" fillId="0" borderId="0" xfId="0" applyFont="1"/>
    <xf numFmtId="0" fontId="5" fillId="0" borderId="112" xfId="0" applyFont="1" applyBorder="1" applyAlignment="1" applyProtection="1">
      <alignment horizontal="left" vertical="top" wrapText="1"/>
      <protection locked="0"/>
    </xf>
    <xf numFmtId="0" fontId="76" fillId="4" borderId="3" xfId="0" applyFont="1" applyFill="1" applyBorder="1" applyAlignment="1">
      <alignment vertical="top"/>
    </xf>
    <xf numFmtId="0" fontId="6" fillId="3" borderId="3" xfId="1" applyFont="1" applyFill="1" applyBorder="1" applyAlignment="1">
      <alignment vertical="top" wrapText="1"/>
    </xf>
    <xf numFmtId="0" fontId="2" fillId="0" borderId="3" xfId="4" quotePrefix="1" applyBorder="1" applyAlignment="1">
      <alignment vertical="top" wrapText="1"/>
    </xf>
    <xf numFmtId="0" fontId="7" fillId="0" borderId="3" xfId="4" applyFont="1" applyBorder="1" applyAlignment="1">
      <alignment vertical="top" wrapText="1"/>
    </xf>
    <xf numFmtId="0" fontId="0" fillId="0" borderId="3" xfId="4" quotePrefix="1" applyFont="1" applyBorder="1" applyAlignment="1">
      <alignment vertical="top" wrapText="1"/>
    </xf>
    <xf numFmtId="0" fontId="7" fillId="0" borderId="3" xfId="4" quotePrefix="1" applyFont="1" applyBorder="1" applyAlignment="1">
      <alignment vertical="top" wrapText="1"/>
    </xf>
    <xf numFmtId="0" fontId="79" fillId="0" borderId="75" xfId="0" applyFont="1" applyBorder="1" applyAlignment="1">
      <alignment horizontal="left" vertical="center" wrapText="1"/>
    </xf>
    <xf numFmtId="0" fontId="79" fillId="0" borderId="74" xfId="0" applyFont="1" applyBorder="1" applyAlignment="1">
      <alignment horizontal="left" vertical="center" wrapText="1"/>
    </xf>
    <xf numFmtId="0" fontId="23" fillId="0" borderId="69" xfId="0" applyFont="1" applyBorder="1" applyAlignment="1">
      <alignment horizontal="center" vertical="center" wrapText="1" readingOrder="1"/>
    </xf>
    <xf numFmtId="0" fontId="24" fillId="9" borderId="68" xfId="0" applyFont="1" applyFill="1" applyBorder="1" applyAlignment="1">
      <alignment vertical="center" wrapText="1" readingOrder="1"/>
    </xf>
    <xf numFmtId="0" fontId="24" fillId="9" borderId="69" xfId="0" applyFont="1" applyFill="1" applyBorder="1" applyAlignment="1">
      <alignment vertical="center" wrapText="1" readingOrder="1"/>
    </xf>
    <xf numFmtId="0" fontId="24" fillId="9" borderId="61" xfId="0" applyFont="1" applyFill="1" applyBorder="1" applyAlignment="1">
      <alignment vertical="center" wrapText="1" readingOrder="1"/>
    </xf>
    <xf numFmtId="0" fontId="1" fillId="0" borderId="75" xfId="0" applyFont="1" applyBorder="1" applyAlignment="1">
      <alignment vertical="center" wrapText="1"/>
    </xf>
    <xf numFmtId="0" fontId="25" fillId="6" borderId="75" xfId="0" applyFont="1" applyFill="1" applyBorder="1" applyAlignment="1">
      <alignment vertical="center" wrapText="1" readingOrder="1"/>
    </xf>
    <xf numFmtId="0" fontId="1" fillId="0" borderId="66" xfId="0" applyFont="1" applyBorder="1" applyAlignment="1">
      <alignment vertical="center" wrapText="1"/>
    </xf>
    <xf numFmtId="0" fontId="1" fillId="0" borderId="74" xfId="0" applyFont="1" applyBorder="1" applyAlignment="1">
      <alignment vertical="center" wrapText="1"/>
    </xf>
    <xf numFmtId="0" fontId="24" fillId="9" borderId="0" xfId="0" applyFont="1" applyFill="1" applyAlignment="1">
      <alignment vertical="center" wrapText="1" readingOrder="1"/>
    </xf>
    <xf numFmtId="0" fontId="25" fillId="6" borderId="0" xfId="0" applyFont="1" applyFill="1" applyAlignment="1">
      <alignment vertical="center" wrapText="1" readingOrder="1"/>
    </xf>
    <xf numFmtId="0" fontId="25" fillId="6" borderId="122" xfId="0" applyFont="1" applyFill="1" applyBorder="1" applyAlignment="1">
      <alignment horizontal="center" vertical="center" wrapText="1" readingOrder="1"/>
    </xf>
    <xf numFmtId="0" fontId="23" fillId="17" borderId="69" xfId="0" applyFont="1" applyFill="1" applyBorder="1" applyAlignment="1">
      <alignment horizontal="left" vertical="top" wrapText="1" indent="2"/>
    </xf>
    <xf numFmtId="0" fontId="62" fillId="8" borderId="154" xfId="0" applyFont="1" applyFill="1" applyBorder="1" applyAlignment="1">
      <alignment horizontal="left" vertical="top" wrapText="1"/>
    </xf>
    <xf numFmtId="0" fontId="23" fillId="8" borderId="172" xfId="0" applyFont="1" applyFill="1" applyBorder="1" applyAlignment="1">
      <alignment horizontal="left" vertical="top" wrapText="1"/>
    </xf>
    <xf numFmtId="0" fontId="79" fillId="0" borderId="14" xfId="0" applyFont="1" applyBorder="1" applyAlignment="1">
      <alignment horizontal="left" vertical="center" wrapText="1"/>
    </xf>
    <xf numFmtId="0" fontId="17" fillId="0" borderId="61" xfId="0" applyFont="1" applyBorder="1" applyAlignment="1" applyProtection="1">
      <alignment horizontal="left" vertical="top" wrapText="1"/>
      <protection locked="0"/>
    </xf>
    <xf numFmtId="0" fontId="23" fillId="8" borderId="146" xfId="0" applyFont="1" applyFill="1" applyBorder="1" applyAlignment="1">
      <alignment horizontal="left" vertical="top" wrapText="1" indent="2" readingOrder="1"/>
    </xf>
    <xf numFmtId="0" fontId="23" fillId="8" borderId="149" xfId="0" applyFont="1" applyFill="1" applyBorder="1" applyAlignment="1">
      <alignment horizontal="left" vertical="top" wrapText="1" indent="2" readingOrder="1"/>
    </xf>
    <xf numFmtId="0" fontId="23" fillId="18" borderId="102" xfId="0" applyFont="1" applyFill="1" applyBorder="1" applyAlignment="1">
      <alignment horizontal="left" vertical="top" wrapText="1" indent="2"/>
    </xf>
    <xf numFmtId="0" fontId="23" fillId="8" borderId="151" xfId="0" quotePrefix="1" applyFont="1" applyFill="1" applyBorder="1" applyAlignment="1">
      <alignment horizontal="left" vertical="top" wrapText="1"/>
    </xf>
    <xf numFmtId="0" fontId="23" fillId="8" borderId="167" xfId="0" applyFont="1" applyFill="1" applyBorder="1" applyAlignment="1">
      <alignment horizontal="left" vertical="top" wrapText="1" indent="2" readingOrder="1"/>
    </xf>
    <xf numFmtId="0" fontId="23" fillId="17" borderId="1" xfId="0" applyFont="1" applyFill="1" applyBorder="1" applyAlignment="1">
      <alignment horizontal="left" vertical="top" wrapText="1" indent="2"/>
    </xf>
    <xf numFmtId="0" fontId="23" fillId="8" borderId="180" xfId="0" applyFont="1" applyFill="1" applyBorder="1" applyAlignment="1">
      <alignment horizontal="left" vertical="top" wrapText="1"/>
    </xf>
    <xf numFmtId="0" fontId="23" fillId="8" borderId="182" xfId="0" applyFont="1" applyFill="1" applyBorder="1" applyAlignment="1">
      <alignment horizontal="left" vertical="top" wrapText="1"/>
    </xf>
    <xf numFmtId="0" fontId="23" fillId="8" borderId="183" xfId="0" applyFont="1" applyFill="1" applyBorder="1" applyAlignment="1">
      <alignment horizontal="left" vertical="top" wrapText="1"/>
    </xf>
    <xf numFmtId="0" fontId="23" fillId="8" borderId="147" xfId="0" applyFont="1" applyFill="1" applyBorder="1" applyAlignment="1">
      <alignment horizontal="left" vertical="top" wrapText="1" indent="1" readingOrder="1"/>
    </xf>
    <xf numFmtId="0" fontId="23" fillId="8" borderId="150" xfId="0" applyFont="1" applyFill="1" applyBorder="1" applyAlignment="1">
      <alignment horizontal="left" vertical="top" wrapText="1" indent="1" readingOrder="1"/>
    </xf>
    <xf numFmtId="0" fontId="23" fillId="8" borderId="153" xfId="0" applyFont="1" applyFill="1" applyBorder="1" applyAlignment="1">
      <alignment horizontal="left" vertical="top" wrapText="1" indent="1" readingOrder="1"/>
    </xf>
    <xf numFmtId="0" fontId="23" fillId="18" borderId="186" xfId="0" applyFont="1" applyFill="1" applyBorder="1" applyAlignment="1">
      <alignment horizontal="left" vertical="top" wrapText="1"/>
    </xf>
    <xf numFmtId="0" fontId="23" fillId="8" borderId="184" xfId="0" applyFont="1" applyFill="1" applyBorder="1" applyAlignment="1">
      <alignment horizontal="left" vertical="top" wrapText="1"/>
    </xf>
    <xf numFmtId="0" fontId="23" fillId="8" borderId="185" xfId="0" applyFont="1" applyFill="1" applyBorder="1" applyAlignment="1">
      <alignment horizontal="left" vertical="top" wrapText="1"/>
    </xf>
    <xf numFmtId="0" fontId="1" fillId="0" borderId="2" xfId="0" applyFont="1" applyBorder="1"/>
    <xf numFmtId="14" fontId="7" fillId="0" borderId="2" xfId="4" applyNumberFormat="1" applyFont="1" applyBorder="1" applyAlignment="1">
      <alignment horizontal="left" vertical="center"/>
    </xf>
    <xf numFmtId="0" fontId="7" fillId="0" borderId="2" xfId="4" quotePrefix="1" applyFont="1" applyBorder="1" applyAlignment="1">
      <alignment vertical="top" wrapText="1"/>
    </xf>
    <xf numFmtId="14" fontId="7" fillId="0" borderId="2" xfId="4" applyNumberFormat="1" applyFont="1" applyBorder="1" applyAlignment="1">
      <alignment horizontal="left" vertical="center" wrapText="1"/>
    </xf>
    <xf numFmtId="0" fontId="7" fillId="0" borderId="2" xfId="4" applyFont="1" applyBorder="1" applyAlignment="1">
      <alignment vertical="top" wrapText="1"/>
    </xf>
    <xf numFmtId="0" fontId="0" fillId="0" borderId="2" xfId="4" quotePrefix="1" applyFont="1" applyBorder="1" applyAlignment="1">
      <alignment vertical="top" wrapText="1"/>
    </xf>
    <xf numFmtId="14" fontId="7" fillId="0" borderId="29" xfId="4" applyNumberFormat="1" applyFont="1" applyBorder="1" applyAlignment="1">
      <alignment horizontal="left" vertical="center" wrapText="1"/>
    </xf>
    <xf numFmtId="0" fontId="7" fillId="0" borderId="29" xfId="4" applyFont="1" applyBorder="1" applyAlignment="1">
      <alignment vertical="top" wrapText="1"/>
    </xf>
    <xf numFmtId="14" fontId="2" fillId="0" borderId="3" xfId="4" applyNumberFormat="1" applyBorder="1" applyAlignment="1">
      <alignment vertical="center" wrapText="1"/>
    </xf>
    <xf numFmtId="0" fontId="72" fillId="0" borderId="0" xfId="0" applyFont="1" applyAlignment="1">
      <alignment horizontal="left" vertical="top" wrapText="1"/>
    </xf>
    <xf numFmtId="0" fontId="72" fillId="0" borderId="1" xfId="0" applyFont="1" applyBorder="1" applyAlignment="1">
      <alignment horizontal="left" vertical="top" wrapText="1"/>
    </xf>
    <xf numFmtId="0" fontId="72" fillId="0" borderId="0" xfId="0" quotePrefix="1" applyFont="1" applyAlignment="1">
      <alignment horizontal="left" vertical="top" wrapText="1"/>
    </xf>
    <xf numFmtId="0" fontId="81" fillId="0" borderId="0" xfId="0" applyFont="1" applyAlignment="1">
      <alignment horizontal="left" vertical="top" wrapText="1"/>
    </xf>
    <xf numFmtId="0" fontId="72" fillId="0" borderId="0" xfId="0" applyFont="1" applyAlignment="1">
      <alignment horizontal="left" vertical="top"/>
    </xf>
    <xf numFmtId="0" fontId="72" fillId="0" borderId="0" xfId="0" quotePrefix="1" applyFont="1" applyAlignment="1">
      <alignment horizontal="left" vertical="top"/>
    </xf>
    <xf numFmtId="0" fontId="81" fillId="0" borderId="0" xfId="0" quotePrefix="1" applyFont="1" applyAlignment="1">
      <alignment horizontal="left" vertical="top" wrapText="1"/>
    </xf>
    <xf numFmtId="0" fontId="72" fillId="0" borderId="1" xfId="0" applyFont="1" applyBorder="1" applyAlignment="1">
      <alignment horizontal="left" vertical="top"/>
    </xf>
    <xf numFmtId="0" fontId="72" fillId="0" borderId="1" xfId="0" quotePrefix="1" applyFont="1" applyBorder="1" applyAlignment="1">
      <alignment horizontal="left" vertical="top" wrapText="1"/>
    </xf>
    <xf numFmtId="49" fontId="7" fillId="0" borderId="1" xfId="0" applyNumberFormat="1" applyFont="1" applyBorder="1" applyAlignment="1" applyProtection="1">
      <alignment horizontal="center" vertical="top" wrapText="1"/>
      <protection locked="0"/>
    </xf>
    <xf numFmtId="0" fontId="7" fillId="0" borderId="26" xfId="0" applyFont="1" applyBorder="1" applyAlignment="1" applyProtection="1">
      <alignment horizontal="left" vertical="top" wrapText="1"/>
      <protection locked="0"/>
    </xf>
    <xf numFmtId="0" fontId="17" fillId="0" borderId="25" xfId="0" applyFont="1" applyBorder="1" applyAlignment="1" applyProtection="1">
      <alignment horizontal="left" vertical="top" wrapText="1"/>
      <protection locked="0"/>
    </xf>
    <xf numFmtId="49" fontId="7" fillId="0" borderId="66" xfId="0" applyNumberFormat="1" applyFont="1" applyBorder="1" applyAlignment="1" applyProtection="1">
      <alignment horizontal="center" vertical="top" wrapText="1"/>
      <protection locked="0"/>
    </xf>
    <xf numFmtId="0" fontId="7" fillId="0" borderId="66" xfId="0" applyFont="1" applyBorder="1" applyAlignment="1" applyProtection="1">
      <alignment horizontal="left" vertical="top" wrapText="1"/>
      <protection locked="0"/>
    </xf>
    <xf numFmtId="0" fontId="7" fillId="0" borderId="187" xfId="0" applyFont="1" applyBorder="1" applyAlignment="1" applyProtection="1">
      <alignment horizontal="left" vertical="top" wrapText="1"/>
      <protection locked="0"/>
    </xf>
    <xf numFmtId="0" fontId="17" fillId="0" borderId="67" xfId="0" applyFont="1" applyBorder="1" applyAlignment="1" applyProtection="1">
      <alignment horizontal="left" vertical="top" wrapText="1"/>
      <protection locked="0"/>
    </xf>
    <xf numFmtId="0" fontId="18" fillId="0" borderId="188" xfId="0" applyFont="1" applyBorder="1" applyAlignment="1">
      <alignment horizontal="left" vertical="top" wrapText="1"/>
    </xf>
    <xf numFmtId="0" fontId="18" fillId="0" borderId="189" xfId="0" applyFont="1" applyBorder="1" applyAlignment="1">
      <alignment horizontal="left" vertical="top" wrapText="1"/>
    </xf>
    <xf numFmtId="0" fontId="17" fillId="0" borderId="68" xfId="0" applyFont="1" applyBorder="1" applyAlignment="1" applyProtection="1">
      <alignment horizontal="left" vertical="top" wrapText="1"/>
      <protection locked="0"/>
    </xf>
    <xf numFmtId="0" fontId="7" fillId="0" borderId="73" xfId="0" applyFont="1" applyBorder="1" applyAlignment="1" applyProtection="1">
      <alignment horizontal="left" vertical="top" wrapText="1"/>
      <protection locked="0"/>
    </xf>
    <xf numFmtId="0" fontId="82" fillId="0" borderId="61" xfId="0" applyFont="1" applyBorder="1" applyAlignment="1" applyProtection="1">
      <alignment horizontal="left" vertical="top" wrapText="1"/>
      <protection locked="0"/>
    </xf>
    <xf numFmtId="0" fontId="7" fillId="0" borderId="75" xfId="0" applyFont="1" applyBorder="1" applyAlignment="1" applyProtection="1">
      <alignment horizontal="left" vertical="top" wrapText="1"/>
      <protection locked="0"/>
    </xf>
    <xf numFmtId="49" fontId="7" fillId="0" borderId="25" xfId="0" applyNumberFormat="1" applyFont="1" applyBorder="1" applyAlignment="1" applyProtection="1">
      <alignment horizontal="center" vertical="top" wrapText="1"/>
      <protection locked="0"/>
    </xf>
    <xf numFmtId="0" fontId="7" fillId="0" borderId="0" xfId="0" applyFont="1" applyAlignment="1" applyProtection="1">
      <alignment vertical="center" wrapText="1"/>
      <protection locked="0"/>
    </xf>
    <xf numFmtId="0" fontId="7" fillId="0" borderId="26" xfId="0" applyFont="1" applyBorder="1" applyAlignment="1" applyProtection="1">
      <alignment vertical="center" wrapText="1"/>
      <protection locked="0"/>
    </xf>
    <xf numFmtId="0" fontId="7" fillId="0" borderId="74" xfId="0" applyFont="1" applyBorder="1" applyAlignment="1" applyProtection="1">
      <alignment horizontal="left" vertical="top" wrapText="1"/>
      <protection locked="0"/>
    </xf>
    <xf numFmtId="0" fontId="17" fillId="0" borderId="33" xfId="0" applyFont="1" applyBorder="1" applyAlignment="1" applyProtection="1">
      <alignment horizontal="left" vertical="top" wrapText="1"/>
      <protection locked="0"/>
    </xf>
    <xf numFmtId="0" fontId="17" fillId="0" borderId="30"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6" fillId="9" borderId="3" xfId="0" applyFont="1" applyFill="1" applyBorder="1" applyAlignment="1">
      <alignment horizontal="center"/>
    </xf>
    <xf numFmtId="0" fontId="5" fillId="0" borderId="1"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6" xfId="0" applyFont="1" applyBorder="1" applyAlignment="1" applyProtection="1">
      <alignment vertical="center" wrapText="1"/>
      <protection locked="0"/>
    </xf>
    <xf numFmtId="0" fontId="5" fillId="0" borderId="26"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0" fontId="5" fillId="0" borderId="32" xfId="0" applyFont="1" applyBorder="1" applyAlignment="1" applyProtection="1">
      <alignment vertical="center" wrapText="1"/>
      <protection locked="0"/>
    </xf>
    <xf numFmtId="0" fontId="5" fillId="0" borderId="8"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49" xfId="0" applyFont="1" applyBorder="1" applyAlignment="1" applyProtection="1">
      <alignment horizontal="left" vertical="center" wrapText="1"/>
      <protection locked="0"/>
    </xf>
    <xf numFmtId="0" fontId="1" fillId="0" borderId="1" xfId="0" applyFont="1" applyBorder="1" applyAlignment="1">
      <alignment horizontal="left" vertical="center" wrapText="1"/>
    </xf>
    <xf numFmtId="0" fontId="1" fillId="17" borderId="69" xfId="0" applyFont="1" applyFill="1" applyBorder="1" applyAlignment="1">
      <alignment horizontal="center" vertical="center" wrapText="1"/>
    </xf>
    <xf numFmtId="0" fontId="23" fillId="17" borderId="69" xfId="0" applyFont="1" applyFill="1" applyBorder="1" applyAlignment="1">
      <alignment horizontal="left" vertical="top" wrapText="1"/>
    </xf>
    <xf numFmtId="0" fontId="23" fillId="17" borderId="1" xfId="0" applyFont="1" applyFill="1" applyBorder="1" applyAlignment="1">
      <alignment horizontal="left" vertical="top" wrapText="1"/>
    </xf>
    <xf numFmtId="0" fontId="23" fillId="18" borderId="101" xfId="0" applyFont="1" applyFill="1" applyBorder="1" applyAlignment="1">
      <alignment horizontal="left" vertical="top" wrapText="1"/>
    </xf>
    <xf numFmtId="0" fontId="23" fillId="18" borderId="104" xfId="0" applyFont="1" applyFill="1" applyBorder="1" applyAlignment="1">
      <alignment horizontal="left" vertical="top" wrapText="1"/>
    </xf>
    <xf numFmtId="0" fontId="23" fillId="18" borderId="102" xfId="0" applyFont="1" applyFill="1" applyBorder="1" applyAlignment="1">
      <alignment horizontal="left" vertical="top" wrapText="1"/>
    </xf>
    <xf numFmtId="0" fontId="23" fillId="18" borderId="1" xfId="0" applyFont="1" applyFill="1" applyBorder="1" applyAlignment="1">
      <alignment horizontal="left" vertical="top" wrapText="1"/>
    </xf>
    <xf numFmtId="0" fontId="25" fillId="6" borderId="68" xfId="0" applyFont="1" applyFill="1" applyBorder="1" applyAlignment="1">
      <alignment horizontal="center" vertical="center" wrapText="1" readingOrder="1"/>
    </xf>
    <xf numFmtId="0" fontId="23" fillId="20" borderId="104" xfId="0" applyFont="1" applyFill="1" applyBorder="1" applyAlignment="1">
      <alignment horizontal="left" vertical="top" wrapText="1"/>
    </xf>
    <xf numFmtId="0" fontId="8" fillId="0" borderId="76" xfId="0" applyFont="1" applyBorder="1" applyAlignment="1">
      <alignment horizontal="center" vertical="center" wrapText="1" readingOrder="1"/>
    </xf>
    <xf numFmtId="0" fontId="8" fillId="0" borderId="61" xfId="0" applyFont="1" applyBorder="1" applyAlignment="1">
      <alignment horizontal="center" vertical="center" wrapText="1" readingOrder="1"/>
    </xf>
    <xf numFmtId="0" fontId="23" fillId="0" borderId="82" xfId="0" applyFont="1" applyBorder="1" applyAlignment="1">
      <alignment horizontal="center" vertical="center" wrapText="1" readingOrder="1"/>
    </xf>
    <xf numFmtId="0" fontId="24" fillId="9" borderId="81" xfId="0" applyFont="1" applyFill="1" applyBorder="1" applyAlignment="1">
      <alignment vertical="center" wrapText="1" readingOrder="1"/>
    </xf>
    <xf numFmtId="0" fontId="25" fillId="6" borderId="81" xfId="0" applyFont="1" applyFill="1" applyBorder="1" applyAlignment="1">
      <alignment vertical="center" wrapText="1" readingOrder="1"/>
    </xf>
    <xf numFmtId="0" fontId="24" fillId="0" borderId="1" xfId="0" applyFont="1" applyBorder="1" applyAlignment="1">
      <alignment vertical="center" wrapText="1" readingOrder="1"/>
    </xf>
    <xf numFmtId="0" fontId="25" fillId="0" borderId="1" xfId="0" applyFont="1" applyBorder="1" applyAlignment="1">
      <alignment vertical="center" wrapText="1" readingOrder="1"/>
    </xf>
    <xf numFmtId="0" fontId="1" fillId="0" borderId="80" xfId="0" applyFont="1" applyBorder="1" applyAlignment="1">
      <alignment vertical="center" wrapText="1"/>
    </xf>
    <xf numFmtId="0" fontId="1" fillId="0" borderId="81" xfId="0" applyFont="1" applyBorder="1" applyAlignment="1">
      <alignment vertical="center" wrapText="1"/>
    </xf>
    <xf numFmtId="0" fontId="23" fillId="0" borderId="1" xfId="0" applyFont="1" applyBorder="1" applyAlignment="1">
      <alignment vertical="center"/>
    </xf>
    <xf numFmtId="0" fontId="23" fillId="0" borderId="198" xfId="0" applyFont="1" applyBorder="1" applyAlignment="1">
      <alignment vertical="center" wrapText="1"/>
    </xf>
    <xf numFmtId="0" fontId="23" fillId="0" borderId="199" xfId="0" applyFont="1" applyBorder="1" applyAlignment="1">
      <alignment vertical="center" wrapText="1"/>
    </xf>
    <xf numFmtId="0" fontId="8" fillId="0" borderId="200" xfId="0" applyFont="1" applyBorder="1" applyAlignment="1">
      <alignment vertical="center" wrapText="1" readingOrder="1"/>
    </xf>
    <xf numFmtId="0" fontId="8" fillId="0" borderId="201" xfId="0" applyFont="1" applyBorder="1" applyAlignment="1">
      <alignment vertical="center" wrapText="1" readingOrder="1"/>
    </xf>
    <xf numFmtId="0" fontId="23" fillId="0" borderId="99" xfId="0" applyFont="1" applyBorder="1" applyAlignment="1">
      <alignment vertical="center" wrapText="1"/>
    </xf>
    <xf numFmtId="0" fontId="8" fillId="0" borderId="109" xfId="0" applyFont="1" applyBorder="1" applyAlignment="1">
      <alignment horizontal="left" vertical="center" wrapText="1" readingOrder="1"/>
    </xf>
    <xf numFmtId="0" fontId="8" fillId="0" borderId="202" xfId="0" applyFont="1" applyBorder="1" applyAlignment="1">
      <alignment horizontal="left" vertical="center" wrapText="1" readingOrder="1"/>
    </xf>
    <xf numFmtId="0" fontId="8" fillId="0" borderId="203" xfId="0" applyFont="1" applyBorder="1" applyAlignment="1">
      <alignment horizontal="left" vertical="center" wrapText="1"/>
    </xf>
    <xf numFmtId="0" fontId="8" fillId="0" borderId="204" xfId="0" applyFont="1" applyBorder="1" applyAlignment="1">
      <alignment horizontal="left" vertical="center" wrapText="1"/>
    </xf>
    <xf numFmtId="0" fontId="8" fillId="0" borderId="202" xfId="0" applyFont="1" applyBorder="1" applyAlignment="1">
      <alignment horizontal="left" vertical="center"/>
    </xf>
    <xf numFmtId="0" fontId="8" fillId="0" borderId="204" xfId="0" applyFont="1" applyBorder="1" applyAlignment="1">
      <alignment horizontal="left" vertical="center" wrapText="1" readingOrder="1"/>
    </xf>
    <xf numFmtId="0" fontId="8" fillId="0" borderId="106" xfId="0" applyFont="1" applyBorder="1" applyAlignment="1">
      <alignment vertical="center" wrapText="1" readingOrder="1"/>
    </xf>
    <xf numFmtId="0" fontId="8" fillId="0" borderId="205" xfId="0" applyFont="1" applyBorder="1" applyAlignment="1">
      <alignment horizontal="left" vertical="center" wrapText="1"/>
    </xf>
    <xf numFmtId="0" fontId="23" fillId="0" borderId="2" xfId="0" applyFont="1" applyBorder="1" applyAlignment="1">
      <alignment vertical="center" wrapText="1"/>
    </xf>
    <xf numFmtId="0" fontId="8" fillId="0" borderId="193" xfId="0" applyFont="1" applyBorder="1" applyAlignment="1">
      <alignment horizontal="left" vertical="center" wrapText="1" readingOrder="1"/>
    </xf>
    <xf numFmtId="0" fontId="8" fillId="0" borderId="118" xfId="0" applyFont="1" applyBorder="1" applyAlignment="1">
      <alignment horizontal="left" vertical="center" wrapText="1" readingOrder="1"/>
    </xf>
    <xf numFmtId="0" fontId="8" fillId="0" borderId="101" xfId="0" applyFont="1" applyBorder="1" applyAlignment="1">
      <alignment horizontal="left" vertical="center" wrapText="1" readingOrder="1"/>
    </xf>
    <xf numFmtId="0" fontId="23" fillId="0" borderId="96" xfId="0" applyFont="1" applyBorder="1" applyAlignment="1">
      <alignment vertical="center" wrapText="1"/>
    </xf>
    <xf numFmtId="0" fontId="8" fillId="0" borderId="205" xfId="0" applyFont="1" applyBorder="1" applyAlignment="1">
      <alignment horizontal="left" vertical="center" wrapText="1" readingOrder="1"/>
    </xf>
    <xf numFmtId="0" fontId="8" fillId="0" borderId="206" xfId="0" applyFont="1" applyBorder="1" applyAlignment="1">
      <alignment horizontal="left" vertical="center" wrapText="1" readingOrder="1"/>
    </xf>
    <xf numFmtId="0" fontId="23" fillId="0" borderId="104" xfId="0" applyFont="1" applyBorder="1" applyAlignment="1">
      <alignment horizontal="left" vertical="center" wrapText="1" readingOrder="1"/>
    </xf>
    <xf numFmtId="0" fontId="23" fillId="0" borderId="118" xfId="0" applyFont="1" applyBorder="1" applyAlignment="1">
      <alignment horizontal="left" vertical="center" wrapText="1" readingOrder="1"/>
    </xf>
    <xf numFmtId="0" fontId="23" fillId="0" borderId="145" xfId="0" applyFont="1" applyBorder="1" applyAlignment="1">
      <alignment vertical="center" wrapText="1"/>
    </xf>
    <xf numFmtId="0" fontId="23" fillId="0" borderId="207" xfId="0" applyFont="1" applyBorder="1" applyAlignment="1">
      <alignment vertical="center" wrapText="1"/>
    </xf>
    <xf numFmtId="0" fontId="23" fillId="0" borderId="109" xfId="0" applyFont="1" applyBorder="1" applyAlignment="1">
      <alignment horizontal="left" vertical="center" wrapText="1" readingOrder="1"/>
    </xf>
    <xf numFmtId="0" fontId="23" fillId="0" borderId="202" xfId="0" applyFont="1" applyBorder="1" applyAlignment="1">
      <alignment horizontal="left" vertical="center" wrapText="1" readingOrder="1"/>
    </xf>
    <xf numFmtId="0" fontId="73" fillId="0" borderId="202" xfId="0" applyFont="1" applyBorder="1" applyAlignment="1">
      <alignment horizontal="left" vertical="center" wrapText="1" readingOrder="1"/>
    </xf>
    <xf numFmtId="0" fontId="73" fillId="0" borderId="208" xfId="0" applyFont="1" applyBorder="1" applyAlignment="1">
      <alignment horizontal="left" vertical="center" wrapText="1" readingOrder="1"/>
    </xf>
    <xf numFmtId="0" fontId="73" fillId="0" borderId="109" xfId="0" applyFont="1" applyBorder="1" applyAlignment="1">
      <alignment horizontal="left" vertical="center" wrapText="1" readingOrder="1"/>
    </xf>
    <xf numFmtId="0" fontId="23" fillId="0" borderId="109" xfId="0" applyFont="1" applyBorder="1" applyAlignment="1">
      <alignment vertical="center" wrapText="1"/>
    </xf>
    <xf numFmtId="0" fontId="23" fillId="0" borderId="209" xfId="0" applyFont="1" applyBorder="1" applyAlignment="1">
      <alignment vertical="center" wrapText="1"/>
    </xf>
    <xf numFmtId="0" fontId="23" fillId="0" borderId="210" xfId="0" applyFont="1" applyBorder="1" applyAlignment="1">
      <alignment vertical="center" wrapText="1"/>
    </xf>
    <xf numFmtId="0" fontId="23" fillId="0" borderId="89" xfId="0" applyFont="1" applyBorder="1" applyAlignment="1">
      <alignment vertical="center" wrapText="1"/>
    </xf>
    <xf numFmtId="0" fontId="73" fillId="0" borderId="88" xfId="0" applyFont="1" applyBorder="1" applyAlignment="1">
      <alignment vertical="center" wrapText="1" readingOrder="1"/>
    </xf>
    <xf numFmtId="0" fontId="73" fillId="0" borderId="109" xfId="0" applyFont="1" applyBorder="1" applyAlignment="1">
      <alignment vertical="center" wrapText="1" readingOrder="1"/>
    </xf>
    <xf numFmtId="0" fontId="73" fillId="0" borderId="202" xfId="0" applyFont="1" applyBorder="1" applyAlignment="1">
      <alignment vertical="center" wrapText="1" readingOrder="1"/>
    </xf>
    <xf numFmtId="0" fontId="23" fillId="0" borderId="205" xfId="0" applyFont="1" applyBorder="1" applyAlignment="1">
      <alignment vertical="center" wrapText="1" readingOrder="1"/>
    </xf>
    <xf numFmtId="0" fontId="23" fillId="0" borderId="202" xfId="0" applyFont="1" applyBorder="1" applyAlignment="1">
      <alignment vertical="center" wrapText="1" readingOrder="1"/>
    </xf>
    <xf numFmtId="0" fontId="23" fillId="0" borderId="88" xfId="0" applyFont="1" applyBorder="1" applyAlignment="1">
      <alignment horizontal="left" vertical="center" wrapText="1" readingOrder="1"/>
    </xf>
    <xf numFmtId="0" fontId="23" fillId="0" borderId="109" xfId="0" applyFont="1" applyBorder="1" applyAlignment="1">
      <alignment vertical="center" wrapText="1" readingOrder="1"/>
    </xf>
    <xf numFmtId="0" fontId="23" fillId="0" borderId="115" xfId="0" applyFont="1" applyBorder="1" applyAlignment="1">
      <alignment vertical="center" wrapText="1"/>
    </xf>
    <xf numFmtId="0" fontId="23" fillId="0" borderId="212" xfId="0" applyFont="1" applyBorder="1" applyAlignment="1">
      <alignment vertical="center" wrapText="1"/>
    </xf>
    <xf numFmtId="0" fontId="23" fillId="0" borderId="212" xfId="0" applyFont="1" applyBorder="1" applyAlignment="1">
      <alignment vertical="top" wrapText="1"/>
    </xf>
    <xf numFmtId="0" fontId="23" fillId="0" borderId="211" xfId="0" applyFont="1" applyBorder="1" applyAlignment="1">
      <alignment horizontal="left" vertical="center" wrapText="1" readingOrder="1"/>
    </xf>
    <xf numFmtId="0" fontId="23" fillId="0" borderId="104" xfId="0" applyFont="1" applyBorder="1" applyAlignment="1">
      <alignment horizontal="left" vertical="top" wrapText="1" readingOrder="1"/>
    </xf>
    <xf numFmtId="0" fontId="23" fillId="0" borderId="193" xfId="0" applyFont="1" applyBorder="1" applyAlignment="1">
      <alignment horizontal="left" vertical="center" wrapText="1" readingOrder="1"/>
    </xf>
    <xf numFmtId="0" fontId="23" fillId="0" borderId="97" xfId="0" applyFont="1" applyBorder="1" applyAlignment="1">
      <alignment vertical="center" wrapText="1"/>
    </xf>
    <xf numFmtId="0" fontId="23" fillId="0" borderId="91" xfId="0" applyFont="1" applyBorder="1" applyAlignment="1">
      <alignment vertical="center" wrapText="1"/>
    </xf>
    <xf numFmtId="0" fontId="23" fillId="0" borderId="213" xfId="0" applyFont="1" applyBorder="1" applyAlignment="1">
      <alignment vertical="center" wrapText="1"/>
    </xf>
    <xf numFmtId="0" fontId="8" fillId="0" borderId="96" xfId="0" applyFont="1" applyBorder="1" applyAlignment="1">
      <alignment horizontal="left" vertical="center" wrapText="1" readingOrder="1"/>
    </xf>
    <xf numFmtId="0" fontId="8" fillId="0" borderId="205" xfId="0" applyFont="1" applyBorder="1" applyAlignment="1">
      <alignment horizontal="left" vertical="center"/>
    </xf>
    <xf numFmtId="0" fontId="8" fillId="0" borderId="2" xfId="0" applyFont="1" applyBorder="1" applyAlignment="1">
      <alignment horizontal="left" vertical="center"/>
    </xf>
    <xf numFmtId="0" fontId="8" fillId="0" borderId="109" xfId="0" applyFont="1" applyBorder="1" applyAlignment="1">
      <alignment horizontal="left" vertical="center"/>
    </xf>
    <xf numFmtId="0" fontId="8" fillId="0" borderId="204" xfId="0" applyFont="1" applyBorder="1" applyAlignment="1">
      <alignment horizontal="left" vertical="center"/>
    </xf>
    <xf numFmtId="0" fontId="23" fillId="0" borderId="196" xfId="0" applyFont="1" applyBorder="1" applyAlignment="1">
      <alignment vertical="center" wrapText="1"/>
    </xf>
    <xf numFmtId="0" fontId="23" fillId="0" borderId="94" xfId="0" applyFont="1" applyBorder="1" applyAlignment="1">
      <alignment vertical="center" wrapText="1"/>
    </xf>
    <xf numFmtId="0" fontId="23" fillId="0" borderId="101" xfId="0" applyFont="1" applyBorder="1" applyAlignment="1">
      <alignment horizontal="left" vertical="center" wrapText="1" readingOrder="1"/>
    </xf>
    <xf numFmtId="0" fontId="23" fillId="0" borderId="193" xfId="0" applyFont="1" applyBorder="1" applyAlignment="1">
      <alignment horizontal="left" vertical="top" wrapText="1" readingOrder="1"/>
    </xf>
    <xf numFmtId="0" fontId="23" fillId="17" borderId="215" xfId="0" applyFont="1" applyFill="1" applyBorder="1" applyAlignment="1">
      <alignment horizontal="left" vertical="top" wrapText="1"/>
    </xf>
    <xf numFmtId="0" fontId="23" fillId="17" borderId="205" xfId="0" applyFont="1" applyFill="1" applyBorder="1" applyAlignment="1">
      <alignment horizontal="left" vertical="top" wrapText="1"/>
    </xf>
    <xf numFmtId="0" fontId="23" fillId="17" borderId="214" xfId="0" applyFont="1" applyFill="1" applyBorder="1" applyAlignment="1">
      <alignment horizontal="left" vertical="top" wrapText="1"/>
    </xf>
    <xf numFmtId="0" fontId="23" fillId="18" borderId="96" xfId="0" applyFont="1" applyFill="1" applyBorder="1" applyAlignment="1">
      <alignment horizontal="left" vertical="top" wrapText="1"/>
    </xf>
    <xf numFmtId="0" fontId="23" fillId="18" borderId="101" xfId="0" applyFont="1" applyFill="1" applyBorder="1" applyAlignment="1">
      <alignment horizontal="left" vertical="top" wrapText="1" indent="2"/>
    </xf>
    <xf numFmtId="0" fontId="23" fillId="17" borderId="215" xfId="0" applyFont="1" applyFill="1" applyBorder="1" applyAlignment="1">
      <alignment horizontal="left" vertical="top" wrapText="1" indent="2"/>
    </xf>
    <xf numFmtId="0" fontId="23" fillId="17" borderId="104" xfId="0" applyFont="1" applyFill="1" applyBorder="1" applyAlignment="1">
      <alignment horizontal="left" vertical="top" wrapText="1"/>
    </xf>
    <xf numFmtId="0" fontId="23" fillId="18" borderId="204" xfId="0" applyFont="1" applyFill="1" applyBorder="1" applyAlignment="1">
      <alignment horizontal="left" vertical="top" wrapText="1"/>
    </xf>
    <xf numFmtId="0" fontId="23" fillId="17" borderId="202" xfId="0" applyFont="1" applyFill="1" applyBorder="1" applyAlignment="1">
      <alignment horizontal="left" vertical="top" wrapText="1"/>
    </xf>
    <xf numFmtId="0" fontId="23" fillId="8" borderId="216" xfId="0" applyFont="1" applyFill="1" applyBorder="1" applyAlignment="1">
      <alignment horizontal="left" vertical="top" wrapText="1" indent="2" readingOrder="1"/>
    </xf>
    <xf numFmtId="0" fontId="23" fillId="8" borderId="217" xfId="0" applyFont="1" applyFill="1" applyBorder="1" applyAlignment="1">
      <alignment horizontal="left" vertical="top" wrapText="1" indent="2" readingOrder="1"/>
    </xf>
    <xf numFmtId="0" fontId="23" fillId="8" borderId="216" xfId="0" applyFont="1" applyFill="1" applyBorder="1" applyAlignment="1">
      <alignment horizontal="left" vertical="top" wrapText="1" indent="2"/>
    </xf>
    <xf numFmtId="0" fontId="23" fillId="8" borderId="159" xfId="0" applyFont="1" applyFill="1" applyBorder="1" applyAlignment="1">
      <alignment horizontal="left" vertical="top" wrapText="1" indent="2" readingOrder="1"/>
    </xf>
    <xf numFmtId="0" fontId="23" fillId="8" borderId="218" xfId="0" applyFont="1" applyFill="1" applyBorder="1" applyAlignment="1">
      <alignment horizontal="left" vertical="top" wrapText="1" indent="2"/>
    </xf>
    <xf numFmtId="0" fontId="23" fillId="8" borderId="159" xfId="0" applyFont="1" applyFill="1" applyBorder="1" applyAlignment="1">
      <alignment horizontal="left" vertical="top" wrapText="1" indent="2"/>
    </xf>
    <xf numFmtId="0" fontId="23" fillId="8" borderId="219" xfId="0" applyFont="1" applyFill="1" applyBorder="1" applyAlignment="1">
      <alignment horizontal="left" vertical="top" wrapText="1" indent="2" readingOrder="1"/>
    </xf>
    <xf numFmtId="0" fontId="23" fillId="8" borderId="216" xfId="0" applyFont="1" applyFill="1" applyBorder="1" applyAlignment="1">
      <alignment horizontal="left" vertical="top" wrapText="1" indent="1" readingOrder="1"/>
    </xf>
    <xf numFmtId="0" fontId="23" fillId="8" borderId="159" xfId="0" applyFont="1" applyFill="1" applyBorder="1" applyAlignment="1">
      <alignment horizontal="left" vertical="top" wrapText="1" indent="1" readingOrder="1"/>
    </xf>
    <xf numFmtId="0" fontId="23" fillId="8" borderId="159" xfId="0" applyFont="1" applyFill="1" applyBorder="1" applyAlignment="1">
      <alignment horizontal="left" vertical="top" wrapText="1" indent="1"/>
    </xf>
    <xf numFmtId="0" fontId="23" fillId="8" borderId="217" xfId="0" applyFont="1" applyFill="1" applyBorder="1" applyAlignment="1">
      <alignment horizontal="left" vertical="top" wrapText="1" indent="1" readingOrder="1"/>
    </xf>
    <xf numFmtId="0" fontId="23" fillId="8" borderId="217" xfId="0" applyFont="1" applyFill="1" applyBorder="1" applyAlignment="1">
      <alignment horizontal="left" vertical="top" wrapText="1" indent="2"/>
    </xf>
    <xf numFmtId="0" fontId="23" fillId="8" borderId="219" xfId="0" applyFont="1" applyFill="1" applyBorder="1" applyAlignment="1">
      <alignment horizontal="left" vertical="top" wrapText="1" indent="2"/>
    </xf>
    <xf numFmtId="0" fontId="23" fillId="8" borderId="220" xfId="0" applyFont="1" applyFill="1" applyBorder="1" applyAlignment="1">
      <alignment horizontal="left" vertical="top" wrapText="1" indent="2"/>
    </xf>
    <xf numFmtId="0" fontId="23" fillId="18" borderId="103" xfId="0" applyFont="1" applyFill="1" applyBorder="1" applyAlignment="1">
      <alignment horizontal="left" vertical="top" wrapText="1" indent="2"/>
    </xf>
    <xf numFmtId="0" fontId="23" fillId="17" borderId="214" xfId="0" applyFont="1" applyFill="1" applyBorder="1" applyAlignment="1">
      <alignment horizontal="left" vertical="top" wrapText="1" indent="2"/>
    </xf>
    <xf numFmtId="0" fontId="1" fillId="8" borderId="101" xfId="0" applyFont="1" applyFill="1" applyBorder="1" applyAlignment="1">
      <alignment vertical="center" wrapText="1"/>
    </xf>
    <xf numFmtId="0" fontId="1" fillId="8" borderId="104" xfId="0" applyFont="1" applyFill="1" applyBorder="1" applyAlignment="1">
      <alignment vertical="center" wrapText="1"/>
    </xf>
    <xf numFmtId="0" fontId="1" fillId="17" borderId="215" xfId="0" applyFont="1" applyFill="1" applyBorder="1" applyAlignment="1">
      <alignment horizontal="center" vertical="center" wrapText="1"/>
    </xf>
    <xf numFmtId="0" fontId="23" fillId="8" borderId="104" xfId="0" applyFont="1" applyFill="1" applyBorder="1" applyAlignment="1">
      <alignment vertical="center" wrapText="1"/>
    </xf>
    <xf numFmtId="0" fontId="1" fillId="8" borderId="106" xfId="0" applyFont="1" applyFill="1" applyBorder="1" applyAlignment="1">
      <alignment vertical="center" wrapText="1"/>
    </xf>
    <xf numFmtId="0" fontId="1" fillId="17" borderId="205" xfId="0" applyFont="1" applyFill="1" applyBorder="1" applyAlignment="1">
      <alignment vertical="center" wrapText="1"/>
    </xf>
    <xf numFmtId="0" fontId="1" fillId="8" borderId="96" xfId="0" applyFont="1" applyFill="1" applyBorder="1" applyAlignment="1">
      <alignment vertical="center" wrapText="1"/>
    </xf>
    <xf numFmtId="0" fontId="1" fillId="8" borderId="202" xfId="0" applyFont="1" applyFill="1" applyBorder="1" applyAlignment="1">
      <alignment vertical="center" wrapText="1"/>
    </xf>
    <xf numFmtId="0" fontId="23" fillId="8" borderId="202" xfId="0" applyFont="1" applyFill="1" applyBorder="1" applyAlignment="1">
      <alignment vertical="center" wrapText="1"/>
    </xf>
    <xf numFmtId="0" fontId="55" fillId="8" borderId="96" xfId="0" applyFont="1" applyFill="1" applyBorder="1" applyAlignment="1">
      <alignment horizontal="left" vertical="center" wrapText="1"/>
    </xf>
    <xf numFmtId="0" fontId="55" fillId="8" borderId="202" xfId="0" applyFont="1" applyFill="1" applyBorder="1" applyAlignment="1">
      <alignment horizontal="left" vertical="center" wrapText="1"/>
    </xf>
    <xf numFmtId="0" fontId="5" fillId="8" borderId="202" xfId="0" applyFont="1" applyFill="1" applyBorder="1" applyAlignment="1">
      <alignment vertical="top" wrapText="1"/>
    </xf>
    <xf numFmtId="0" fontId="1" fillId="8" borderId="204" xfId="0" applyFont="1" applyFill="1" applyBorder="1" applyAlignment="1">
      <alignment vertical="center" wrapText="1"/>
    </xf>
    <xf numFmtId="0" fontId="75" fillId="8" borderId="202" xfId="0" applyFont="1" applyFill="1" applyBorder="1" applyAlignment="1">
      <alignment vertical="top" wrapText="1"/>
    </xf>
    <xf numFmtId="0" fontId="5" fillId="8" borderId="202" xfId="0" applyFont="1" applyFill="1" applyBorder="1" applyAlignment="1">
      <alignment vertical="center" wrapText="1"/>
    </xf>
    <xf numFmtId="0" fontId="1" fillId="8" borderId="118" xfId="0" applyFont="1" applyFill="1" applyBorder="1" applyAlignment="1">
      <alignment horizontal="center" vertical="center" wrapText="1"/>
    </xf>
    <xf numFmtId="0" fontId="1" fillId="8" borderId="118" xfId="0" applyFont="1" applyFill="1" applyBorder="1" applyAlignment="1">
      <alignment vertical="center" wrapText="1"/>
    </xf>
    <xf numFmtId="0" fontId="1" fillId="8" borderId="109" xfId="0" applyFont="1" applyFill="1" applyBorder="1" applyAlignment="1">
      <alignment vertical="center" wrapText="1"/>
    </xf>
    <xf numFmtId="0" fontId="1" fillId="8" borderId="99" xfId="0" applyFont="1" applyFill="1" applyBorder="1" applyAlignment="1">
      <alignment vertical="center" wrapText="1"/>
    </xf>
    <xf numFmtId="0" fontId="1" fillId="8" borderId="193" xfId="0" applyFont="1" applyFill="1" applyBorder="1" applyAlignment="1">
      <alignment horizontal="center" vertical="center" wrapText="1"/>
    </xf>
    <xf numFmtId="0" fontId="1" fillId="8" borderId="193" xfId="0" applyFont="1" applyFill="1" applyBorder="1" applyAlignment="1">
      <alignment vertical="center" wrapText="1"/>
    </xf>
    <xf numFmtId="0" fontId="1" fillId="8" borderId="2" xfId="0" applyFont="1" applyFill="1" applyBorder="1" applyAlignment="1">
      <alignment vertical="center" wrapText="1"/>
    </xf>
    <xf numFmtId="0" fontId="1" fillId="8" borderId="213" xfId="0" applyFont="1" applyFill="1" applyBorder="1" applyAlignment="1">
      <alignment vertical="center" wrapText="1"/>
    </xf>
    <xf numFmtId="0" fontId="23" fillId="8" borderId="118" xfId="0" applyFont="1" applyFill="1" applyBorder="1" applyAlignment="1">
      <alignment vertical="center" wrapText="1"/>
    </xf>
    <xf numFmtId="0" fontId="23" fillId="8" borderId="109" xfId="0" applyFont="1" applyFill="1" applyBorder="1" applyAlignment="1">
      <alignment vertical="center" wrapText="1"/>
    </xf>
    <xf numFmtId="0" fontId="23" fillId="8" borderId="193" xfId="0" applyFont="1" applyFill="1" applyBorder="1" applyAlignment="1">
      <alignment vertical="center" wrapText="1"/>
    </xf>
    <xf numFmtId="0" fontId="23" fillId="8" borderId="2" xfId="0" applyFont="1" applyFill="1" applyBorder="1" applyAlignment="1">
      <alignment vertical="center" wrapText="1"/>
    </xf>
    <xf numFmtId="0" fontId="55" fillId="8" borderId="2" xfId="0" applyFont="1" applyFill="1" applyBorder="1" applyAlignment="1">
      <alignment horizontal="left" vertical="center" wrapText="1"/>
    </xf>
    <xf numFmtId="0" fontId="55" fillId="8" borderId="213" xfId="0" applyFont="1" applyFill="1" applyBorder="1" applyAlignment="1">
      <alignment horizontal="left" vertical="center" wrapText="1"/>
    </xf>
    <xf numFmtId="0" fontId="55" fillId="8" borderId="109" xfId="0" applyFont="1" applyFill="1" applyBorder="1" applyAlignment="1">
      <alignment horizontal="left" vertical="center" wrapText="1"/>
    </xf>
    <xf numFmtId="0" fontId="23" fillId="8" borderId="101" xfId="0" applyFont="1" applyFill="1" applyBorder="1" applyAlignment="1">
      <alignment horizontal="center" vertical="center" wrapText="1"/>
    </xf>
    <xf numFmtId="0" fontId="23" fillId="8" borderId="101" xfId="0" applyFont="1" applyFill="1" applyBorder="1" applyAlignment="1">
      <alignment vertical="center" wrapText="1"/>
    </xf>
    <xf numFmtId="0" fontId="23" fillId="8" borderId="193" xfId="0" applyFont="1" applyFill="1" applyBorder="1" applyAlignment="1">
      <alignment horizontal="center" vertical="center" wrapText="1"/>
    </xf>
    <xf numFmtId="0" fontId="5" fillId="8" borderId="2" xfId="0" applyFont="1" applyFill="1" applyBorder="1" applyAlignment="1">
      <alignment vertical="top" wrapText="1"/>
    </xf>
    <xf numFmtId="0" fontId="5" fillId="8" borderId="213" xfId="0" applyFont="1" applyFill="1" applyBorder="1" applyAlignment="1">
      <alignment vertical="top" wrapText="1"/>
    </xf>
    <xf numFmtId="0" fontId="23" fillId="8" borderId="118" xfId="0" applyFont="1" applyFill="1" applyBorder="1" applyAlignment="1">
      <alignment horizontal="center" vertical="center" wrapText="1"/>
    </xf>
    <xf numFmtId="0" fontId="75" fillId="8" borderId="96" xfId="0" applyFont="1" applyFill="1" applyBorder="1" applyAlignment="1">
      <alignment vertical="top" wrapText="1"/>
    </xf>
    <xf numFmtId="0" fontId="75" fillId="8" borderId="105" xfId="0" applyFont="1" applyFill="1" applyBorder="1" applyAlignment="1">
      <alignment vertical="top" wrapText="1"/>
    </xf>
    <xf numFmtId="0" fontId="23" fillId="8" borderId="99" xfId="0" applyFont="1" applyFill="1" applyBorder="1" applyAlignment="1">
      <alignment vertical="center" wrapText="1"/>
    </xf>
    <xf numFmtId="0" fontId="23" fillId="8" borderId="213" xfId="0" applyFont="1" applyFill="1" applyBorder="1" applyAlignment="1">
      <alignment vertical="center" wrapText="1"/>
    </xf>
    <xf numFmtId="0" fontId="5" fillId="8" borderId="109" xfId="0" applyFont="1" applyFill="1" applyBorder="1" applyAlignment="1">
      <alignment vertical="center" wrapText="1"/>
    </xf>
    <xf numFmtId="0" fontId="75" fillId="8" borderId="99" xfId="0" applyFont="1" applyFill="1" applyBorder="1" applyAlignment="1">
      <alignment vertical="center" wrapText="1"/>
    </xf>
    <xf numFmtId="0" fontId="1" fillId="0" borderId="1" xfId="0" applyFont="1" applyBorder="1" applyAlignment="1">
      <alignment vertical="top"/>
    </xf>
    <xf numFmtId="0" fontId="21" fillId="2" borderId="101" xfId="4" applyFont="1" applyFill="1" applyBorder="1" applyAlignment="1">
      <alignment wrapText="1"/>
    </xf>
    <xf numFmtId="0" fontId="21" fillId="2" borderId="103" xfId="4" applyFont="1" applyFill="1" applyBorder="1" applyAlignment="1">
      <alignment wrapText="1"/>
    </xf>
    <xf numFmtId="0" fontId="21" fillId="2" borderId="118" xfId="4" applyFont="1" applyFill="1" applyBorder="1" applyAlignment="1">
      <alignment wrapText="1"/>
    </xf>
    <xf numFmtId="0" fontId="21" fillId="2" borderId="192" xfId="4" applyFont="1" applyFill="1" applyBorder="1" applyAlignment="1">
      <alignment wrapText="1"/>
    </xf>
    <xf numFmtId="0" fontId="1" fillId="0" borderId="0" xfId="0" applyFont="1" applyAlignment="1">
      <alignment vertical="top" wrapText="1"/>
    </xf>
    <xf numFmtId="0" fontId="21" fillId="2" borderId="193" xfId="4" applyFont="1" applyFill="1" applyBorder="1" applyAlignment="1">
      <alignment wrapText="1"/>
    </xf>
    <xf numFmtId="0" fontId="21" fillId="2" borderId="194" xfId="4" applyFont="1" applyFill="1" applyBorder="1" applyAlignment="1">
      <alignment wrapText="1"/>
    </xf>
    <xf numFmtId="0" fontId="7" fillId="0" borderId="104" xfId="4" quotePrefix="1" applyFont="1" applyBorder="1" applyAlignment="1">
      <alignment wrapText="1"/>
    </xf>
    <xf numFmtId="0" fontId="7" fillId="0" borderId="191" xfId="4" applyFont="1" applyBorder="1" applyAlignment="1">
      <alignment wrapText="1"/>
    </xf>
    <xf numFmtId="0" fontId="7" fillId="0" borderId="104" xfId="4" quotePrefix="1" applyFont="1" applyBorder="1" applyAlignment="1">
      <alignment horizontal="left" vertical="center" wrapText="1"/>
    </xf>
    <xf numFmtId="0" fontId="7" fillId="0" borderId="191" xfId="4" applyFont="1" applyBorder="1" applyAlignment="1">
      <alignment horizontal="left" vertical="center" wrapText="1"/>
    </xf>
    <xf numFmtId="0" fontId="0" fillId="0" borderId="104" xfId="4" quotePrefix="1" applyFont="1" applyBorder="1" applyAlignment="1">
      <alignment wrapText="1"/>
    </xf>
    <xf numFmtId="0" fontId="0" fillId="0" borderId="191" xfId="4" applyFont="1" applyBorder="1" applyAlignment="1">
      <alignment wrapText="1"/>
    </xf>
    <xf numFmtId="0" fontId="7" fillId="0" borderId="104" xfId="4" quotePrefix="1" applyFont="1" applyBorder="1" applyAlignment="1">
      <alignment horizontal="left" wrapText="1"/>
    </xf>
    <xf numFmtId="0" fontId="7" fillId="0" borderId="191" xfId="4" quotePrefix="1" applyFont="1" applyBorder="1" applyAlignment="1">
      <alignment horizontal="left" wrapText="1"/>
    </xf>
    <xf numFmtId="0" fontId="30" fillId="0" borderId="4" xfId="4" applyFont="1" applyBorder="1" applyAlignment="1">
      <alignment wrapText="1"/>
    </xf>
    <xf numFmtId="0" fontId="7" fillId="0" borderId="104" xfId="4" applyFont="1" applyBorder="1" applyAlignment="1">
      <alignment horizontal="left" wrapText="1"/>
    </xf>
    <xf numFmtId="0" fontId="38" fillId="0" borderId="191" xfId="4" applyFont="1" applyBorder="1" applyAlignment="1">
      <alignment horizontal="left" wrapText="1"/>
    </xf>
    <xf numFmtId="0" fontId="7" fillId="0" borderId="118" xfId="4" quotePrefix="1" applyFont="1" applyBorder="1" applyAlignment="1">
      <alignment wrapText="1"/>
    </xf>
    <xf numFmtId="0" fontId="7" fillId="0" borderId="192" xfId="4" applyFont="1" applyBorder="1" applyAlignment="1">
      <alignment wrapText="1"/>
    </xf>
    <xf numFmtId="0" fontId="1" fillId="0" borderId="57" xfId="12" applyBorder="1" applyAlignment="1">
      <alignment horizontal="left" vertical="top" wrapText="1"/>
    </xf>
    <xf numFmtId="14" fontId="37" fillId="0" borderId="190" xfId="4" applyNumberFormat="1" applyFont="1" applyBorder="1" applyAlignment="1">
      <alignment horizontal="center" wrapText="1"/>
    </xf>
    <xf numFmtId="14" fontId="37" fillId="0" borderId="18" xfId="4" applyNumberFormat="1" applyFont="1" applyBorder="1" applyAlignment="1">
      <alignment horizontal="center" wrapText="1"/>
    </xf>
    <xf numFmtId="0" fontId="6" fillId="3" borderId="64" xfId="1" applyFont="1" applyFill="1" applyBorder="1" applyAlignment="1">
      <alignment horizontal="center" wrapText="1"/>
    </xf>
    <xf numFmtId="0" fontId="6" fillId="3" borderId="15" xfId="1" applyFont="1" applyFill="1" applyBorder="1" applyAlignment="1">
      <alignment horizontal="center" wrapText="1"/>
    </xf>
    <xf numFmtId="0" fontId="16" fillId="10" borderId="0" xfId="0" applyFont="1" applyFill="1" applyAlignment="1">
      <alignment horizontal="center"/>
    </xf>
    <xf numFmtId="0" fontId="16" fillId="10" borderId="3" xfId="0" applyFont="1" applyFill="1" applyBorder="1" applyAlignment="1">
      <alignment horizontal="center"/>
    </xf>
    <xf numFmtId="0" fontId="13" fillId="9" borderId="64" xfId="0" applyFont="1" applyFill="1" applyBorder="1" applyAlignment="1">
      <alignment horizontal="center" wrapText="1"/>
    </xf>
    <xf numFmtId="0" fontId="13" fillId="9" borderId="15" xfId="0" applyFont="1" applyFill="1" applyBorder="1" applyAlignment="1">
      <alignment horizontal="center" wrapText="1"/>
    </xf>
    <xf numFmtId="0" fontId="13" fillId="9" borderId="16" xfId="0" applyFont="1" applyFill="1" applyBorder="1" applyAlignment="1">
      <alignment horizontal="center" wrapText="1"/>
    </xf>
    <xf numFmtId="0" fontId="13" fillId="9" borderId="0" xfId="0" applyFont="1" applyFill="1" applyAlignment="1">
      <alignment horizontal="center" wrapText="1"/>
    </xf>
    <xf numFmtId="0" fontId="11" fillId="4" borderId="35" xfId="0" quotePrefix="1" applyFont="1" applyFill="1" applyBorder="1" applyAlignment="1">
      <alignment horizontal="left" vertical="top" wrapText="1"/>
    </xf>
    <xf numFmtId="0" fontId="11" fillId="4" borderId="36" xfId="0" quotePrefix="1" applyFont="1" applyFill="1" applyBorder="1" applyAlignment="1">
      <alignment horizontal="left" vertical="top" wrapText="1"/>
    </xf>
    <xf numFmtId="0" fontId="11" fillId="4" borderId="38" xfId="0" quotePrefix="1" applyFont="1" applyFill="1" applyBorder="1" applyAlignment="1">
      <alignment vertical="top" wrapText="1"/>
    </xf>
    <xf numFmtId="0" fontId="11" fillId="4" borderId="39" xfId="0" quotePrefix="1" applyFont="1" applyFill="1" applyBorder="1" applyAlignment="1">
      <alignment vertical="top" wrapText="1"/>
    </xf>
    <xf numFmtId="0" fontId="11" fillId="4" borderId="41" xfId="0" quotePrefix="1" applyFont="1" applyFill="1" applyBorder="1" applyAlignment="1">
      <alignment vertical="top" wrapText="1"/>
    </xf>
    <xf numFmtId="0" fontId="11" fillId="4" borderId="42" xfId="0" quotePrefix="1" applyFont="1" applyFill="1" applyBorder="1" applyAlignment="1">
      <alignment vertical="top" wrapText="1"/>
    </xf>
    <xf numFmtId="0" fontId="33" fillId="4" borderId="3" xfId="0" quotePrefix="1" applyFont="1" applyFill="1" applyBorder="1" applyAlignment="1">
      <alignment horizontal="right" vertical="top" wrapText="1"/>
    </xf>
    <xf numFmtId="0" fontId="11" fillId="4" borderId="3" xfId="0" quotePrefix="1" applyFont="1" applyFill="1" applyBorder="1" applyAlignment="1">
      <alignment horizontal="right" vertical="top" wrapText="1"/>
    </xf>
    <xf numFmtId="0" fontId="68" fillId="4" borderId="3" xfId="0" quotePrefix="1" applyFont="1" applyFill="1" applyBorder="1" applyAlignment="1">
      <alignment horizontal="right" vertical="top" wrapText="1"/>
    </xf>
    <xf numFmtId="0" fontId="43" fillId="4" borderId="3" xfId="0" quotePrefix="1" applyFont="1" applyFill="1" applyBorder="1" applyAlignment="1">
      <alignment horizontal="right" vertical="top" wrapText="1"/>
    </xf>
    <xf numFmtId="0" fontId="34" fillId="4" borderId="3" xfId="0" quotePrefix="1" applyFont="1" applyFill="1" applyBorder="1" applyAlignment="1">
      <alignment horizontal="center" vertical="top" wrapText="1"/>
    </xf>
    <xf numFmtId="0" fontId="33" fillId="4" borderId="3" xfId="0" applyFont="1" applyFill="1" applyBorder="1" applyAlignment="1">
      <alignment horizontal="left" vertical="top" wrapText="1"/>
    </xf>
    <xf numFmtId="0" fontId="33" fillId="4" borderId="3" xfId="0" quotePrefix="1" applyFont="1" applyFill="1" applyBorder="1" applyAlignment="1">
      <alignment horizontal="left" vertical="top" wrapText="1"/>
    </xf>
    <xf numFmtId="0" fontId="77" fillId="4" borderId="3" xfId="0" applyFont="1" applyFill="1" applyBorder="1" applyAlignment="1">
      <alignment horizontal="left" vertical="top" wrapText="1"/>
    </xf>
    <xf numFmtId="0" fontId="16" fillId="9" borderId="3" xfId="0" applyFont="1" applyFill="1" applyBorder="1" applyAlignment="1">
      <alignment horizontal="center"/>
    </xf>
    <xf numFmtId="0" fontId="2" fillId="0" borderId="64" xfId="13" quotePrefix="1" applyBorder="1" applyAlignment="1">
      <alignment horizontal="left" vertical="top" wrapText="1"/>
    </xf>
    <xf numFmtId="0" fontId="2" fillId="0" borderId="17" xfId="13" applyBorder="1" applyAlignment="1">
      <alignment horizontal="left" vertical="top"/>
    </xf>
    <xf numFmtId="0" fontId="2" fillId="0" borderId="15" xfId="13" applyBorder="1" applyAlignment="1">
      <alignment horizontal="left" vertical="top"/>
    </xf>
    <xf numFmtId="0" fontId="9" fillId="9" borderId="5" xfId="13" applyFont="1" applyFill="1" applyBorder="1" applyAlignment="1">
      <alignment horizontal="center"/>
    </xf>
    <xf numFmtId="0" fontId="9" fillId="9" borderId="6" xfId="13" applyFont="1" applyFill="1" applyBorder="1" applyAlignment="1">
      <alignment horizontal="center"/>
    </xf>
    <xf numFmtId="0" fontId="9" fillId="9" borderId="7" xfId="13" applyFont="1" applyFill="1" applyBorder="1" applyAlignment="1">
      <alignment horizontal="center"/>
    </xf>
    <xf numFmtId="0" fontId="2" fillId="0" borderId="1" xfId="13" quotePrefix="1" applyAlignment="1">
      <alignment horizontal="left" vertical="top" wrapText="1"/>
    </xf>
    <xf numFmtId="0" fontId="2" fillId="0" borderId="1" xfId="13" applyAlignment="1">
      <alignment horizontal="left" vertical="top" wrapText="1"/>
    </xf>
    <xf numFmtId="0" fontId="2" fillId="0" borderId="9" xfId="13" applyBorder="1" applyAlignment="1">
      <alignment horizontal="left" vertical="top" wrapText="1"/>
    </xf>
    <xf numFmtId="0" fontId="41" fillId="0" borderId="64" xfId="13" applyFont="1" applyBorder="1" applyAlignment="1">
      <alignment horizontal="left" vertical="top" wrapText="1"/>
    </xf>
    <xf numFmtId="0" fontId="2" fillId="0" borderId="17" xfId="13" applyBorder="1" applyAlignment="1">
      <alignment horizontal="left" vertical="top" wrapText="1"/>
    </xf>
    <xf numFmtId="0" fontId="2" fillId="0" borderId="15" xfId="13" applyBorder="1" applyAlignment="1">
      <alignment horizontal="left" vertical="top" wrapText="1"/>
    </xf>
    <xf numFmtId="0" fontId="2" fillId="0" borderId="65" xfId="13" quotePrefix="1" applyBorder="1" applyAlignment="1">
      <alignment horizontal="center" vertical="top" wrapText="1"/>
    </xf>
    <xf numFmtId="0" fontId="2" fillId="0" borderId="57" xfId="13" quotePrefix="1" applyBorder="1" applyAlignment="1">
      <alignment horizontal="center" vertical="top" wrapText="1"/>
    </xf>
    <xf numFmtId="0" fontId="2" fillId="0" borderId="57" xfId="13" quotePrefix="1" applyBorder="1" applyAlignment="1">
      <alignment horizontal="left" vertical="top" wrapText="1"/>
    </xf>
    <xf numFmtId="0" fontId="2" fillId="0" borderId="57" xfId="13" applyBorder="1" applyAlignment="1">
      <alignment horizontal="left" vertical="top"/>
    </xf>
    <xf numFmtId="0" fontId="2" fillId="0" borderId="28" xfId="13" applyBorder="1" applyAlignment="1">
      <alignment horizontal="left" vertical="top"/>
    </xf>
    <xf numFmtId="0" fontId="33" fillId="4" borderId="43" xfId="0" quotePrefix="1" applyFont="1" applyFill="1" applyBorder="1" applyAlignment="1">
      <alignment vertical="top" wrapText="1"/>
    </xf>
    <xf numFmtId="0" fontId="33" fillId="4" borderId="44" xfId="0" quotePrefix="1" applyFont="1" applyFill="1" applyBorder="1" applyAlignment="1">
      <alignment vertical="top" wrapText="1"/>
    </xf>
    <xf numFmtId="0" fontId="11" fillId="4" borderId="43" xfId="0" quotePrefix="1" applyFont="1" applyFill="1" applyBorder="1" applyAlignment="1">
      <alignment vertical="top" wrapText="1"/>
    </xf>
    <xf numFmtId="0" fontId="11" fillId="4" borderId="44" xfId="0" quotePrefix="1" applyFont="1" applyFill="1" applyBorder="1" applyAlignment="1">
      <alignment vertical="top" wrapText="1"/>
    </xf>
    <xf numFmtId="0" fontId="0" fillId="0" borderId="3" xfId="0" applyBorder="1" applyAlignment="1">
      <alignment horizontal="center" vertical="top" wrapText="1"/>
    </xf>
    <xf numFmtId="0" fontId="0" fillId="4" borderId="3" xfId="0" applyFill="1" applyBorder="1" applyAlignment="1">
      <alignment horizontal="center" vertical="top" wrapText="1"/>
    </xf>
    <xf numFmtId="0" fontId="0" fillId="4" borderId="3" xfId="0" applyFill="1" applyBorder="1" applyAlignment="1">
      <alignment horizontal="center" vertical="top"/>
    </xf>
    <xf numFmtId="0" fontId="13" fillId="9" borderId="1" xfId="0" applyFont="1" applyFill="1" applyBorder="1" applyAlignment="1">
      <alignment horizontal="center" wrapText="1"/>
    </xf>
    <xf numFmtId="0" fontId="5" fillId="0" borderId="73" xfId="0" applyFont="1" applyBorder="1" applyAlignment="1" applyProtection="1">
      <alignment horizontal="center" vertical="center" wrapText="1"/>
      <protection locked="0"/>
    </xf>
    <xf numFmtId="0" fontId="5" fillId="0" borderId="75" xfId="0" applyFont="1" applyBorder="1" applyAlignment="1" applyProtection="1">
      <alignment horizontal="center" vertical="center" wrapText="1"/>
      <protection locked="0"/>
    </xf>
    <xf numFmtId="0" fontId="5" fillId="0" borderId="74"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66" xfId="0" applyFont="1" applyBorder="1" applyAlignment="1" applyProtection="1">
      <alignment horizontal="left" vertical="center" wrapText="1"/>
      <protection locked="0"/>
    </xf>
    <xf numFmtId="49" fontId="5" fillId="0" borderId="1" xfId="0" applyNumberFormat="1" applyFont="1" applyBorder="1" applyAlignment="1" applyProtection="1">
      <alignment horizontal="center" vertical="center" wrapText="1"/>
      <protection locked="0"/>
    </xf>
    <xf numFmtId="49" fontId="5" fillId="0" borderId="66" xfId="0" applyNumberFormat="1" applyFont="1" applyBorder="1" applyAlignment="1" applyProtection="1">
      <alignment horizontal="center" vertical="center" wrapText="1"/>
      <protection locked="0"/>
    </xf>
    <xf numFmtId="49" fontId="5" fillId="0" borderId="33" xfId="0" applyNumberFormat="1" applyFont="1" applyBorder="1" applyAlignment="1" applyProtection="1">
      <alignment horizontal="center" vertical="center" wrapText="1"/>
      <protection locked="0"/>
    </xf>
    <xf numFmtId="49" fontId="5" fillId="0" borderId="25" xfId="0" applyNumberFormat="1" applyFont="1" applyBorder="1" applyAlignment="1" applyProtection="1">
      <alignment horizontal="center" vertical="center" wrapText="1"/>
      <protection locked="0"/>
    </xf>
    <xf numFmtId="0" fontId="5" fillId="0" borderId="6"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49" fontId="5" fillId="0" borderId="30" xfId="0" applyNumberFormat="1" applyFont="1" applyBorder="1" applyAlignment="1" applyProtection="1">
      <alignment horizontal="center" vertical="center" wrapText="1"/>
      <protection locked="0"/>
    </xf>
    <xf numFmtId="0" fontId="5" fillId="0" borderId="11" xfId="0" applyFont="1" applyBorder="1" applyAlignment="1" applyProtection="1">
      <alignment vertical="center" wrapText="1"/>
      <protection locked="0"/>
    </xf>
    <xf numFmtId="0" fontId="5" fillId="0" borderId="6"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32"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71" fillId="0" borderId="52" xfId="0" applyFont="1" applyBorder="1" applyAlignment="1">
      <alignment horizontal="center" vertical="top"/>
    </xf>
    <xf numFmtId="0" fontId="71" fillId="0" borderId="47" xfId="0" applyFont="1" applyBorder="1" applyAlignment="1">
      <alignment horizontal="center" vertical="top"/>
    </xf>
    <xf numFmtId="0" fontId="71" fillId="0" borderId="48" xfId="0" applyFont="1" applyBorder="1" applyAlignment="1">
      <alignment horizontal="center" vertical="top"/>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32"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31" xfId="0" applyFont="1" applyBorder="1" applyAlignment="1" applyProtection="1">
      <alignment vertical="center" wrapText="1"/>
      <protection locked="0"/>
    </xf>
    <xf numFmtId="0" fontId="5" fillId="0" borderId="8" xfId="0" applyFont="1" applyBorder="1" applyAlignment="1" applyProtection="1">
      <alignment horizontal="center" vertical="center" wrapText="1"/>
      <protection locked="0"/>
    </xf>
    <xf numFmtId="0" fontId="5" fillId="0" borderId="26" xfId="0" applyFont="1" applyBorder="1" applyAlignment="1" applyProtection="1">
      <alignment horizontal="left" vertical="center" wrapText="1"/>
      <protection locked="0"/>
    </xf>
    <xf numFmtId="0" fontId="5" fillId="0" borderId="26" xfId="0" applyFont="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5" fillId="0" borderId="61" xfId="0" applyFont="1" applyBorder="1" applyAlignment="1" applyProtection="1">
      <alignment horizontal="center" vertical="center" wrapText="1"/>
      <protection locked="0"/>
    </xf>
    <xf numFmtId="0" fontId="5" fillId="0" borderId="76" xfId="0" applyFont="1" applyBorder="1" applyAlignment="1" applyProtection="1">
      <alignment horizontal="center" vertical="center" wrapText="1"/>
      <protection locked="0"/>
    </xf>
    <xf numFmtId="0" fontId="5" fillId="0" borderId="66" xfId="0" applyFont="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5" fillId="0" borderId="10"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0" fontId="5" fillId="0" borderId="47" xfId="0" applyFont="1" applyBorder="1" applyAlignment="1" applyProtection="1">
      <alignment horizontal="left" vertical="center" wrapText="1"/>
      <protection locked="0"/>
    </xf>
    <xf numFmtId="0" fontId="12" fillId="9" borderId="19" xfId="0" quotePrefix="1" applyFont="1" applyFill="1" applyBorder="1" applyAlignment="1" applyProtection="1">
      <alignment horizontal="center" vertical="center" wrapText="1"/>
      <protection locked="0"/>
    </xf>
    <xf numFmtId="0" fontId="13" fillId="9" borderId="20" xfId="0" applyFont="1" applyFill="1" applyBorder="1" applyAlignment="1" applyProtection="1">
      <alignment horizontal="center" vertical="center" wrapText="1"/>
      <protection locked="0"/>
    </xf>
    <xf numFmtId="0" fontId="13" fillId="9" borderId="21" xfId="0" applyFont="1" applyFill="1" applyBorder="1" applyAlignment="1" applyProtection="1">
      <alignment horizontal="center" vertical="center" wrapText="1"/>
      <protection locked="0"/>
    </xf>
    <xf numFmtId="0" fontId="69" fillId="4" borderId="4" xfId="0" quotePrefix="1" applyFont="1" applyFill="1" applyBorder="1" applyAlignment="1" applyProtection="1">
      <alignment vertical="center" wrapText="1"/>
      <protection locked="0"/>
    </xf>
    <xf numFmtId="0" fontId="69" fillId="4" borderId="17" xfId="0" quotePrefix="1" applyFont="1" applyFill="1" applyBorder="1" applyAlignment="1" applyProtection="1">
      <alignment vertical="center" wrapText="1"/>
      <protection locked="0"/>
    </xf>
    <xf numFmtId="0" fontId="69" fillId="4" borderId="17" xfId="0" applyFont="1" applyFill="1" applyBorder="1" applyAlignment="1" applyProtection="1">
      <alignment vertical="center" wrapText="1"/>
      <protection locked="0"/>
    </xf>
    <xf numFmtId="0" fontId="20" fillId="0" borderId="23" xfId="0" applyFont="1" applyBorder="1" applyAlignment="1" applyProtection="1">
      <alignment horizontal="center" vertical="top"/>
      <protection locked="0"/>
    </xf>
    <xf numFmtId="0" fontId="5" fillId="0" borderId="27" xfId="0" applyFont="1" applyBorder="1" applyAlignment="1" applyProtection="1">
      <alignment horizontal="center" vertical="top"/>
      <protection locked="0"/>
    </xf>
    <xf numFmtId="0" fontId="7" fillId="0" borderId="61" xfId="0" applyFont="1" applyBorder="1" applyAlignment="1" applyProtection="1">
      <alignment horizontal="center" vertical="center" wrapText="1"/>
      <protection locked="0"/>
    </xf>
    <xf numFmtId="0" fontId="7" fillId="0" borderId="76"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66" xfId="0" applyFont="1" applyBorder="1" applyAlignment="1" applyProtection="1">
      <alignment horizontal="center" vertical="center" wrapText="1"/>
      <protection locked="0"/>
    </xf>
    <xf numFmtId="0" fontId="7" fillId="0" borderId="75" xfId="0" applyFont="1" applyBorder="1" applyAlignment="1" applyProtection="1">
      <alignment horizontal="center" vertical="center" wrapText="1"/>
      <protection locked="0"/>
    </xf>
    <xf numFmtId="0" fontId="7" fillId="0" borderId="74"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wrapText="1"/>
      <protection locked="0"/>
    </xf>
    <xf numFmtId="0" fontId="5" fillId="0" borderId="69" xfId="0" applyFont="1" applyBorder="1" applyAlignment="1" applyProtection="1">
      <alignment horizontal="center" vertical="center" wrapText="1"/>
      <protection locked="0"/>
    </xf>
    <xf numFmtId="0" fontId="5" fillId="0" borderId="7" xfId="0" applyFont="1" applyBorder="1" applyAlignment="1" applyProtection="1">
      <alignment horizontal="left" vertical="center" wrapText="1"/>
      <protection locked="0"/>
    </xf>
    <xf numFmtId="0" fontId="7" fillId="0" borderId="6"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5" fillId="0" borderId="70" xfId="0" applyFont="1" applyBorder="1" applyAlignment="1" applyProtection="1">
      <alignment horizontal="left" vertical="center" wrapText="1"/>
      <protection locked="0"/>
    </xf>
    <xf numFmtId="0" fontId="5" fillId="0" borderId="77" xfId="0" applyFont="1" applyBorder="1" applyAlignment="1" applyProtection="1">
      <alignment horizontal="center" vertical="center" wrapText="1"/>
      <protection locked="0"/>
    </xf>
    <xf numFmtId="0" fontId="5" fillId="0" borderId="107" xfId="0" applyFont="1" applyBorder="1" applyAlignment="1" applyProtection="1">
      <alignment horizontal="center" vertical="center" wrapText="1"/>
      <protection locked="0"/>
    </xf>
    <xf numFmtId="0" fontId="5" fillId="0" borderId="31" xfId="0" applyFont="1" applyBorder="1" applyAlignment="1" applyProtection="1">
      <alignment horizontal="left" vertical="center" wrapText="1"/>
      <protection locked="0"/>
    </xf>
    <xf numFmtId="0" fontId="5" fillId="0" borderId="72" xfId="0" applyFont="1" applyBorder="1" applyAlignment="1" applyProtection="1">
      <alignment horizontal="center" vertical="center" wrapText="1"/>
      <protection locked="0"/>
    </xf>
    <xf numFmtId="0" fontId="5" fillId="0" borderId="69" xfId="0" applyFont="1" applyBorder="1" applyAlignment="1" applyProtection="1">
      <alignment horizontal="left" vertical="center" wrapText="1"/>
      <protection locked="0"/>
    </xf>
    <xf numFmtId="0" fontId="5" fillId="0" borderId="73" xfId="0" applyFont="1" applyBorder="1" applyAlignment="1" applyProtection="1">
      <alignment horizontal="left" vertical="center" wrapText="1"/>
      <protection locked="0"/>
    </xf>
    <xf numFmtId="0" fontId="5" fillId="0" borderId="117" xfId="0" applyFont="1" applyBorder="1" applyAlignment="1" applyProtection="1">
      <alignment horizontal="left" vertical="center" wrapText="1"/>
      <protection locked="0"/>
    </xf>
    <xf numFmtId="0" fontId="5" fillId="0" borderId="108" xfId="0" applyFont="1" applyBorder="1" applyAlignment="1" applyProtection="1">
      <alignment horizontal="left" vertical="center" wrapText="1"/>
      <protection locked="0"/>
    </xf>
    <xf numFmtId="49" fontId="5" fillId="0" borderId="5" xfId="0" applyNumberFormat="1" applyFont="1" applyBorder="1" applyAlignment="1" applyProtection="1">
      <alignment horizontal="center" vertical="center" wrapText="1"/>
      <protection locked="0"/>
    </xf>
    <xf numFmtId="0" fontId="47" fillId="0" borderId="6" xfId="0" applyFont="1" applyBorder="1" applyAlignment="1" applyProtection="1">
      <alignment horizontal="left" vertical="center" wrapText="1"/>
      <protection locked="0"/>
    </xf>
    <xf numFmtId="0" fontId="5" fillId="0" borderId="112" xfId="0" applyFont="1" applyBorder="1" applyAlignment="1" applyProtection="1">
      <alignment horizontal="left" vertical="center" wrapText="1"/>
      <protection locked="0"/>
    </xf>
    <xf numFmtId="49" fontId="5" fillId="0" borderId="61" xfId="0" applyNumberFormat="1" applyFont="1" applyBorder="1" applyAlignment="1" applyProtection="1">
      <alignment horizontal="center" vertical="center" wrapText="1"/>
      <protection locked="0"/>
    </xf>
    <xf numFmtId="0" fontId="47" fillId="0" borderId="6"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0" borderId="6"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24" fillId="9" borderId="78" xfId="0" applyFont="1" applyFill="1" applyBorder="1" applyAlignment="1">
      <alignment horizontal="center" vertical="center" wrapText="1" readingOrder="1"/>
    </xf>
    <xf numFmtId="0" fontId="24" fillId="9" borderId="81" xfId="0" applyFont="1" applyFill="1" applyBorder="1" applyAlignment="1">
      <alignment horizontal="center" vertical="center" wrapText="1" readingOrder="1"/>
    </xf>
    <xf numFmtId="0" fontId="24" fillId="9" borderId="80" xfId="0" applyFont="1" applyFill="1" applyBorder="1" applyAlignment="1">
      <alignment horizontal="center" vertical="center" wrapText="1" readingOrder="1"/>
    </xf>
    <xf numFmtId="0" fontId="23" fillId="6" borderId="78" xfId="0" applyFont="1" applyFill="1" applyBorder="1" applyAlignment="1">
      <alignment horizontal="left" vertical="center" wrapText="1" readingOrder="1"/>
    </xf>
    <xf numFmtId="0" fontId="23" fillId="6" borderId="80" xfId="0" applyFont="1" applyFill="1" applyBorder="1" applyAlignment="1">
      <alignment horizontal="left" vertical="center" wrapText="1" readingOrder="1"/>
    </xf>
    <xf numFmtId="0" fontId="23" fillId="6" borderId="81" xfId="0" applyFont="1" applyFill="1" applyBorder="1" applyAlignment="1">
      <alignment horizontal="left" vertical="center" wrapText="1" readingOrder="1"/>
    </xf>
    <xf numFmtId="0" fontId="25" fillId="8" borderId="79" xfId="0" applyFont="1" applyFill="1" applyBorder="1" applyAlignment="1">
      <alignment horizontal="center" vertical="center" wrapText="1" readingOrder="1"/>
    </xf>
    <xf numFmtId="0" fontId="25" fillId="8" borderId="82" xfId="0" applyFont="1" applyFill="1" applyBorder="1" applyAlignment="1">
      <alignment horizontal="center" vertical="center" wrapText="1" readingOrder="1"/>
    </xf>
    <xf numFmtId="0" fontId="25" fillId="8" borderId="84" xfId="0" applyFont="1" applyFill="1" applyBorder="1" applyAlignment="1">
      <alignment horizontal="center" vertical="center" wrapText="1" readingOrder="1"/>
    </xf>
    <xf numFmtId="0" fontId="25" fillId="8" borderId="53" xfId="0" applyFont="1" applyFill="1" applyBorder="1" applyAlignment="1">
      <alignment horizontal="center" vertical="center" wrapText="1" readingOrder="1"/>
    </xf>
    <xf numFmtId="0" fontId="25" fillId="8" borderId="14" xfId="0" applyFont="1" applyFill="1" applyBorder="1" applyAlignment="1">
      <alignment horizontal="center" vertical="center" wrapText="1" readingOrder="1"/>
    </xf>
    <xf numFmtId="0" fontId="25" fillId="8" borderId="5" xfId="0" applyFont="1" applyFill="1" applyBorder="1" applyAlignment="1">
      <alignment horizontal="center" vertical="center" wrapText="1" readingOrder="1"/>
    </xf>
    <xf numFmtId="0" fontId="25" fillId="8" borderId="8" xfId="0" applyFont="1" applyFill="1" applyBorder="1" applyAlignment="1">
      <alignment horizontal="center" vertical="center" wrapText="1" readingOrder="1"/>
    </xf>
    <xf numFmtId="0" fontId="25" fillId="8" borderId="68" xfId="0" applyFont="1" applyFill="1" applyBorder="1" applyAlignment="1">
      <alignment horizontal="center" vertical="center" wrapText="1" readingOrder="1"/>
    </xf>
    <xf numFmtId="0" fontId="25" fillId="8" borderId="61" xfId="0" applyFont="1" applyFill="1" applyBorder="1" applyAlignment="1">
      <alignment horizontal="center" vertical="center" wrapText="1" readingOrder="1"/>
    </xf>
    <xf numFmtId="0" fontId="25" fillId="8" borderId="76" xfId="0" applyFont="1" applyFill="1" applyBorder="1" applyAlignment="1">
      <alignment horizontal="center" vertical="center" wrapText="1" readingOrder="1"/>
    </xf>
    <xf numFmtId="0" fontId="24" fillId="9" borderId="10" xfId="0" applyFont="1" applyFill="1" applyBorder="1" applyAlignment="1">
      <alignment horizontal="center" vertical="center" wrapText="1" readingOrder="1"/>
    </xf>
    <xf numFmtId="0" fontId="24" fillId="9" borderId="11" xfId="0" applyFont="1" applyFill="1" applyBorder="1" applyAlignment="1">
      <alignment horizontal="center" vertical="center" wrapText="1" readingOrder="1"/>
    </xf>
    <xf numFmtId="0" fontId="24" fillId="9" borderId="12" xfId="0" applyFont="1" applyFill="1" applyBorder="1" applyAlignment="1">
      <alignment horizontal="center" vertical="center" wrapText="1" readingOrder="1"/>
    </xf>
    <xf numFmtId="0" fontId="24" fillId="9" borderId="52" xfId="0" applyFont="1" applyFill="1" applyBorder="1" applyAlignment="1">
      <alignment horizontal="center" vertical="center" wrapText="1" readingOrder="1"/>
    </xf>
    <xf numFmtId="0" fontId="24" fillId="9" borderId="47" xfId="0" applyFont="1" applyFill="1" applyBorder="1" applyAlignment="1">
      <alignment horizontal="center" vertical="center" wrapText="1" readingOrder="1"/>
    </xf>
    <xf numFmtId="0" fontId="24" fillId="9" borderId="7" xfId="0" applyFont="1" applyFill="1" applyBorder="1" applyAlignment="1">
      <alignment horizontal="center" vertical="center" wrapText="1" readingOrder="1"/>
    </xf>
    <xf numFmtId="0" fontId="24" fillId="9" borderId="9" xfId="0" applyFont="1" applyFill="1" applyBorder="1" applyAlignment="1">
      <alignment horizontal="center" vertical="center" wrapText="1" readingOrder="1"/>
    </xf>
    <xf numFmtId="0" fontId="25" fillId="6" borderId="78" xfId="0" applyFont="1" applyFill="1" applyBorder="1" applyAlignment="1">
      <alignment horizontal="center" vertical="center" wrapText="1" readingOrder="1"/>
    </xf>
    <xf numFmtId="0" fontId="25" fillId="6" borderId="80" xfId="0" applyFont="1" applyFill="1" applyBorder="1" applyAlignment="1">
      <alignment horizontal="center" vertical="center" wrapText="1" readingOrder="1"/>
    </xf>
    <xf numFmtId="0" fontId="25" fillId="6" borderId="81" xfId="0" applyFont="1" applyFill="1" applyBorder="1" applyAlignment="1">
      <alignment horizontal="center" vertical="center" wrapText="1" readingOrder="1"/>
    </xf>
    <xf numFmtId="0" fontId="1" fillId="0" borderId="144" xfId="0" applyFont="1" applyBorder="1" applyAlignment="1">
      <alignment horizontal="left" vertical="center" wrapText="1"/>
    </xf>
    <xf numFmtId="0" fontId="1" fillId="0" borderId="145" xfId="0" applyFont="1" applyBorder="1" applyAlignment="1">
      <alignment horizontal="left" vertical="center" wrapText="1"/>
    </xf>
    <xf numFmtId="0" fontId="1" fillId="0" borderId="80" xfId="0" applyFont="1" applyBorder="1" applyAlignment="1">
      <alignment horizontal="left" vertical="center" wrapText="1"/>
    </xf>
    <xf numFmtId="0" fontId="1" fillId="0" borderId="81" xfId="0" applyFont="1" applyBorder="1" applyAlignment="1">
      <alignment horizontal="left" vertical="center" wrapText="1"/>
    </xf>
    <xf numFmtId="0" fontId="24" fillId="9" borderId="69" xfId="0" applyFont="1" applyFill="1" applyBorder="1" applyAlignment="1">
      <alignment horizontal="center" vertical="center" wrapText="1" readingOrder="1"/>
    </xf>
    <xf numFmtId="0" fontId="24" fillId="9" borderId="73" xfId="0" applyFont="1" applyFill="1" applyBorder="1" applyAlignment="1">
      <alignment horizontal="center" vertical="center" wrapText="1" readingOrder="1"/>
    </xf>
    <xf numFmtId="0" fontId="23" fillId="6" borderId="78" xfId="0" applyFont="1" applyFill="1" applyBorder="1" applyAlignment="1">
      <alignment horizontal="center" vertical="center" wrapText="1" readingOrder="1"/>
    </xf>
    <xf numFmtId="0" fontId="23" fillId="6" borderId="81" xfId="0" applyFont="1" applyFill="1" applyBorder="1" applyAlignment="1">
      <alignment horizontal="center" vertical="center" wrapText="1" readingOrder="1"/>
    </xf>
    <xf numFmtId="0" fontId="8" fillId="8" borderId="2" xfId="0" applyFont="1" applyFill="1" applyBorder="1" applyAlignment="1">
      <alignment vertical="center" wrapText="1"/>
    </xf>
    <xf numFmtId="0" fontId="8" fillId="8" borderId="91" xfId="0" applyFont="1" applyFill="1" applyBorder="1" applyAlignment="1">
      <alignment vertical="center" wrapText="1"/>
    </xf>
    <xf numFmtId="0" fontId="8" fillId="8" borderId="93" xfId="0" applyFont="1" applyFill="1" applyBorder="1" applyAlignment="1">
      <alignment vertical="center" wrapText="1"/>
    </xf>
    <xf numFmtId="0" fontId="8" fillId="8" borderId="94" xfId="0" applyFont="1" applyFill="1" applyBorder="1" applyAlignment="1">
      <alignment vertical="center" wrapText="1"/>
    </xf>
    <xf numFmtId="0" fontId="24" fillId="9" borderId="68" xfId="0" applyFont="1" applyFill="1" applyBorder="1" applyAlignment="1">
      <alignment horizontal="center" vertical="center" wrapText="1" readingOrder="1"/>
    </xf>
    <xf numFmtId="0" fontId="23" fillId="8" borderId="88" xfId="0" quotePrefix="1" applyFont="1" applyFill="1" applyBorder="1" applyAlignment="1">
      <alignment horizontal="left" vertical="center" wrapText="1"/>
    </xf>
    <xf numFmtId="0" fontId="23" fillId="8" borderId="89" xfId="0" quotePrefix="1" applyFont="1" applyFill="1" applyBorder="1" applyAlignment="1">
      <alignment horizontal="left" vertical="center" wrapText="1"/>
    </xf>
    <xf numFmtId="0" fontId="23" fillId="8" borderId="2" xfId="0" quotePrefix="1" applyFont="1" applyFill="1" applyBorder="1" applyAlignment="1">
      <alignment horizontal="left" vertical="center" wrapText="1"/>
    </xf>
    <xf numFmtId="0" fontId="25" fillId="8" borderId="91" xfId="0" quotePrefix="1" applyFont="1" applyFill="1" applyBorder="1" applyAlignment="1">
      <alignment horizontal="left" vertical="center" wrapText="1"/>
    </xf>
    <xf numFmtId="0" fontId="23" fillId="8" borderId="91" xfId="0" quotePrefix="1" applyFont="1" applyFill="1" applyBorder="1" applyAlignment="1">
      <alignment horizontal="left" vertical="center" wrapText="1"/>
    </xf>
    <xf numFmtId="0" fontId="23" fillId="8" borderId="93" xfId="0" quotePrefix="1" applyFont="1" applyFill="1" applyBorder="1" applyAlignment="1">
      <alignment horizontal="left" vertical="center" wrapText="1"/>
    </xf>
    <xf numFmtId="0" fontId="23" fillId="8" borderId="94" xfId="0" quotePrefix="1" applyFont="1" applyFill="1" applyBorder="1" applyAlignment="1">
      <alignment horizontal="left" vertical="center" wrapText="1"/>
    </xf>
    <xf numFmtId="0" fontId="24" fillId="9" borderId="66" xfId="0" applyFont="1" applyFill="1" applyBorder="1" applyAlignment="1">
      <alignment horizontal="center" vertical="center" wrapText="1" readingOrder="1"/>
    </xf>
    <xf numFmtId="0" fontId="24" fillId="9" borderId="74" xfId="0" applyFont="1" applyFill="1" applyBorder="1" applyAlignment="1">
      <alignment horizontal="center" vertical="center" wrapText="1" readingOrder="1"/>
    </xf>
    <xf numFmtId="0" fontId="24" fillId="9" borderId="1" xfId="0" applyFont="1" applyFill="1" applyBorder="1" applyAlignment="1">
      <alignment horizontal="center" vertical="center" wrapText="1" readingOrder="1"/>
    </xf>
    <xf numFmtId="0" fontId="24" fillId="9" borderId="75" xfId="0" applyFont="1" applyFill="1" applyBorder="1" applyAlignment="1">
      <alignment horizontal="center" vertical="center" wrapText="1" readingOrder="1"/>
    </xf>
    <xf numFmtId="0" fontId="8" fillId="8" borderId="88" xfId="0" quotePrefix="1" applyFont="1" applyFill="1" applyBorder="1" applyAlignment="1">
      <alignment vertical="center" wrapText="1"/>
    </xf>
    <xf numFmtId="0" fontId="8" fillId="8" borderId="89" xfId="0" quotePrefix="1" applyFont="1" applyFill="1" applyBorder="1" applyAlignment="1">
      <alignment vertical="center" wrapText="1"/>
    </xf>
    <xf numFmtId="0" fontId="25" fillId="0" borderId="68" xfId="0" applyFont="1" applyBorder="1" applyAlignment="1">
      <alignment horizontal="center" vertical="center" wrapText="1"/>
    </xf>
    <xf numFmtId="0" fontId="25" fillId="0" borderId="6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66" xfId="0" applyFont="1" applyBorder="1" applyAlignment="1">
      <alignment horizontal="center" vertical="center" wrapText="1"/>
    </xf>
    <xf numFmtId="0" fontId="23" fillId="0" borderId="76" xfId="0" applyFont="1" applyBorder="1" applyAlignment="1">
      <alignment horizontal="left" wrapText="1"/>
    </xf>
    <xf numFmtId="0" fontId="23" fillId="0" borderId="66" xfId="0" applyFont="1" applyBorder="1" applyAlignment="1">
      <alignment horizontal="left" wrapText="1"/>
    </xf>
    <xf numFmtId="0" fontId="23" fillId="0" borderId="74" xfId="0" applyFont="1" applyBorder="1" applyAlignment="1">
      <alignment horizontal="left" wrapText="1"/>
    </xf>
    <xf numFmtId="0" fontId="23" fillId="17" borderId="68" xfId="0" applyFont="1" applyFill="1" applyBorder="1" applyAlignment="1">
      <alignment horizontal="center" vertical="center" wrapText="1"/>
    </xf>
    <xf numFmtId="0" fontId="23" fillId="17" borderId="61" xfId="0" applyFont="1" applyFill="1" applyBorder="1" applyAlignment="1">
      <alignment horizontal="center" vertical="center" wrapText="1"/>
    </xf>
    <xf numFmtId="0" fontId="23" fillId="17" borderId="76" xfId="0" applyFont="1" applyFill="1" applyBorder="1" applyAlignment="1">
      <alignment horizontal="center" vertical="center" wrapText="1"/>
    </xf>
    <xf numFmtId="0" fontId="23" fillId="17" borderId="69" xfId="0" applyFont="1" applyFill="1" applyBorder="1" applyAlignment="1">
      <alignment horizontal="center" vertical="center" wrapText="1"/>
    </xf>
    <xf numFmtId="0" fontId="23" fillId="17" borderId="1" xfId="0" applyFont="1" applyFill="1" applyBorder="1" applyAlignment="1">
      <alignment horizontal="center" vertical="center" wrapText="1"/>
    </xf>
    <xf numFmtId="0" fontId="23" fillId="17" borderId="66" xfId="0" applyFont="1" applyFill="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0" xfId="0" applyFont="1" applyAlignment="1">
      <alignment horizontal="center" vertical="center" wrapText="1"/>
    </xf>
    <xf numFmtId="0" fontId="21" fillId="0" borderId="1"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74" xfId="0" applyFont="1" applyBorder="1" applyAlignment="1">
      <alignment horizontal="center" vertical="center" wrapText="1"/>
    </xf>
    <xf numFmtId="0" fontId="23" fillId="0" borderId="90" xfId="0" applyFont="1" applyBorder="1" applyAlignment="1">
      <alignment horizontal="left" wrapText="1"/>
    </xf>
    <xf numFmtId="0" fontId="23" fillId="0" borderId="2" xfId="0" applyFont="1" applyBorder="1" applyAlignment="1">
      <alignment horizontal="left" wrapText="1"/>
    </xf>
    <xf numFmtId="0" fontId="23" fillId="0" borderId="91" xfId="0" applyFont="1" applyBorder="1" applyAlignment="1">
      <alignment horizontal="left" wrapText="1"/>
    </xf>
    <xf numFmtId="0" fontId="23" fillId="0" borderId="95" xfId="0" applyFont="1" applyBorder="1" applyAlignment="1">
      <alignment horizontal="left" wrapText="1"/>
    </xf>
    <xf numFmtId="0" fontId="23" fillId="0" borderId="96" xfId="0" applyFont="1" applyBorder="1" applyAlignment="1">
      <alignment horizontal="left" wrapText="1"/>
    </xf>
    <xf numFmtId="0" fontId="23" fillId="0" borderId="97" xfId="0" applyFont="1" applyBorder="1" applyAlignment="1">
      <alignment horizontal="left" wrapText="1"/>
    </xf>
    <xf numFmtId="0" fontId="23" fillId="0" borderId="87" xfId="0" applyFont="1" applyBorder="1" applyAlignment="1">
      <alignment horizontal="left" wrapText="1"/>
    </xf>
    <xf numFmtId="0" fontId="23" fillId="0" borderId="88" xfId="0" applyFont="1" applyBorder="1" applyAlignment="1">
      <alignment horizontal="left" wrapText="1"/>
    </xf>
    <xf numFmtId="0" fontId="23" fillId="0" borderId="89" xfId="0" applyFont="1" applyBorder="1" applyAlignment="1">
      <alignment horizontal="left" wrapText="1"/>
    </xf>
    <xf numFmtId="0" fontId="36" fillId="0" borderId="68" xfId="0" applyFont="1" applyBorder="1" applyAlignment="1">
      <alignment horizontal="center" vertical="center" wrapText="1"/>
    </xf>
    <xf numFmtId="0" fontId="36" fillId="0" borderId="69" xfId="0" applyFont="1" applyBorder="1" applyAlignment="1">
      <alignment horizontal="center" vertical="center" wrapText="1"/>
    </xf>
    <xf numFmtId="0" fontId="36" fillId="0" borderId="61" xfId="0" applyFont="1" applyBorder="1" applyAlignment="1">
      <alignment horizontal="center" vertical="center" wrapText="1"/>
    </xf>
    <xf numFmtId="0" fontId="36" fillId="0" borderId="0" xfId="0" applyFont="1" applyAlignment="1">
      <alignment horizontal="center" vertical="center" wrapText="1"/>
    </xf>
    <xf numFmtId="0" fontId="25" fillId="6" borderId="61" xfId="0" applyFont="1" applyFill="1" applyBorder="1" applyAlignment="1">
      <alignment horizontal="center" vertical="center" wrapText="1" readingOrder="1"/>
    </xf>
    <xf numFmtId="0" fontId="25" fillId="6" borderId="0" xfId="0" applyFont="1" applyFill="1" applyAlignment="1">
      <alignment horizontal="center" vertical="center" wrapText="1" readingOrder="1"/>
    </xf>
    <xf numFmtId="0" fontId="25" fillId="6" borderId="75" xfId="0" applyFont="1" applyFill="1" applyBorder="1" applyAlignment="1">
      <alignment horizontal="center" vertical="center" wrapText="1" readingOrder="1"/>
    </xf>
    <xf numFmtId="0" fontId="23" fillId="0" borderId="68" xfId="0" applyFont="1" applyBorder="1" applyAlignment="1">
      <alignment horizontal="left" wrapText="1"/>
    </xf>
    <xf numFmtId="0" fontId="23" fillId="0" borderId="69" xfId="0" applyFont="1" applyBorder="1" applyAlignment="1">
      <alignment horizontal="left" wrapText="1"/>
    </xf>
    <xf numFmtId="0" fontId="23" fillId="0" borderId="73" xfId="0" applyFont="1" applyBorder="1" applyAlignment="1">
      <alignment horizontal="left" wrapText="1"/>
    </xf>
    <xf numFmtId="0" fontId="23" fillId="0" borderId="116" xfId="0" applyFont="1" applyBorder="1" applyAlignment="1">
      <alignment horizontal="left" wrapText="1"/>
    </xf>
    <xf numFmtId="0" fontId="23" fillId="0" borderId="109" xfId="0" applyFont="1" applyBorder="1" applyAlignment="1">
      <alignment horizontal="left" wrapText="1"/>
    </xf>
    <xf numFmtId="0" fontId="23" fillId="0" borderId="115" xfId="0" applyFont="1" applyBorder="1" applyAlignment="1">
      <alignment horizontal="left" wrapText="1"/>
    </xf>
    <xf numFmtId="0" fontId="23" fillId="0" borderId="92" xfId="0" applyFont="1" applyBorder="1" applyAlignment="1">
      <alignment horizontal="left" wrapText="1"/>
    </xf>
    <xf numFmtId="0" fontId="23" fillId="0" borderId="93" xfId="0" applyFont="1" applyBorder="1" applyAlignment="1">
      <alignment horizontal="left" wrapText="1"/>
    </xf>
    <xf numFmtId="0" fontId="23" fillId="0" borderId="94" xfId="0" applyFont="1" applyBorder="1" applyAlignment="1">
      <alignment horizontal="left" wrapText="1"/>
    </xf>
    <xf numFmtId="0" fontId="23" fillId="0" borderId="0" xfId="0" applyFont="1" applyAlignment="1">
      <alignment horizontal="left" wrapText="1"/>
    </xf>
    <xf numFmtId="0" fontId="23" fillId="0" borderId="75" xfId="0" applyFont="1" applyBorder="1" applyAlignment="1">
      <alignment horizontal="left" wrapText="1"/>
    </xf>
    <xf numFmtId="0" fontId="23" fillId="0" borderId="80" xfId="0" applyFont="1" applyBorder="1" applyAlignment="1">
      <alignment horizontal="left" wrapText="1"/>
    </xf>
    <xf numFmtId="0" fontId="23" fillId="0" borderId="81" xfId="0" applyFont="1" applyBorder="1" applyAlignment="1">
      <alignment horizontal="left" wrapText="1"/>
    </xf>
    <xf numFmtId="0" fontId="36" fillId="0" borderId="73" xfId="0" applyFont="1" applyBorder="1" applyAlignment="1">
      <alignment horizontal="center" vertical="center" wrapText="1"/>
    </xf>
    <xf numFmtId="0" fontId="24" fillId="9" borderId="61" xfId="0" applyFont="1" applyFill="1" applyBorder="1" applyAlignment="1">
      <alignment horizontal="center" vertical="center" wrapText="1" readingOrder="1"/>
    </xf>
    <xf numFmtId="0" fontId="24" fillId="9" borderId="98" xfId="0" applyFont="1" applyFill="1" applyBorder="1" applyAlignment="1">
      <alignment horizontal="center" vertical="center" wrapText="1" readingOrder="1"/>
    </xf>
    <xf numFmtId="0" fontId="24" fillId="9" borderId="86" xfId="0" applyFont="1" applyFill="1" applyBorder="1" applyAlignment="1">
      <alignment horizontal="center" vertical="center" wrapText="1" readingOrder="1"/>
    </xf>
    <xf numFmtId="0" fontId="24" fillId="9" borderId="76" xfId="0" applyFont="1" applyFill="1" applyBorder="1" applyAlignment="1">
      <alignment horizontal="center" vertical="center" wrapText="1" readingOrder="1"/>
    </xf>
    <xf numFmtId="0" fontId="1" fillId="0" borderId="1" xfId="0" applyFont="1" applyBorder="1" applyAlignment="1">
      <alignment horizontal="left" vertical="center" wrapText="1"/>
    </xf>
    <xf numFmtId="0" fontId="1" fillId="0" borderId="75" xfId="0" applyFont="1" applyBorder="1" applyAlignment="1">
      <alignment horizontal="left" vertical="center" wrapText="1"/>
    </xf>
    <xf numFmtId="0" fontId="1" fillId="0" borderId="86" xfId="0" applyFont="1" applyBorder="1" applyAlignment="1">
      <alignment horizontal="left" vertical="center" wrapText="1"/>
    </xf>
    <xf numFmtId="0" fontId="1" fillId="0" borderId="99" xfId="0" applyFont="1" applyBorder="1" applyAlignment="1">
      <alignment horizontal="left" vertical="center" wrapText="1"/>
    </xf>
    <xf numFmtId="0" fontId="1" fillId="0" borderId="66" xfId="0" applyFont="1" applyBorder="1" applyAlignment="1">
      <alignment horizontal="left" vertical="center" wrapText="1"/>
    </xf>
    <xf numFmtId="0" fontId="1" fillId="0" borderId="74" xfId="0" applyFont="1" applyBorder="1" applyAlignment="1">
      <alignment horizontal="left" vertical="center" wrapText="1"/>
    </xf>
    <xf numFmtId="0" fontId="23" fillId="0" borderId="119" xfId="0" applyFont="1" applyBorder="1" applyAlignment="1">
      <alignment horizontal="left" wrapText="1"/>
    </xf>
    <xf numFmtId="0" fontId="23" fillId="0" borderId="103" xfId="0" applyFont="1" applyBorder="1" applyAlignment="1">
      <alignment horizontal="left" wrapText="1"/>
    </xf>
    <xf numFmtId="0" fontId="25" fillId="0" borderId="78"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1" xfId="0" applyFont="1" applyBorder="1" applyAlignment="1">
      <alignment horizontal="center" vertical="center" wrapText="1"/>
    </xf>
    <xf numFmtId="0" fontId="1" fillId="0" borderId="195" xfId="0" applyFont="1" applyBorder="1" applyAlignment="1">
      <alignment horizontal="left" vertical="top" wrapText="1"/>
    </xf>
    <xf numFmtId="0" fontId="1" fillId="0" borderId="196" xfId="0" applyFont="1" applyBorder="1" applyAlignment="1">
      <alignment horizontal="left" vertical="top" wrapText="1"/>
    </xf>
    <xf numFmtId="0" fontId="1" fillId="0" borderId="144" xfId="0" applyFont="1" applyBorder="1" applyAlignment="1">
      <alignment horizontal="left" vertical="top" wrapText="1"/>
    </xf>
    <xf numFmtId="0" fontId="1" fillId="0" borderId="145" xfId="0" applyFont="1" applyBorder="1" applyAlignment="1">
      <alignment horizontal="left" vertical="top" wrapText="1"/>
    </xf>
    <xf numFmtId="0" fontId="1" fillId="17" borderId="68" xfId="0" applyFont="1" applyFill="1" applyBorder="1" applyAlignment="1">
      <alignment horizontal="center" vertical="center" wrapText="1"/>
    </xf>
    <xf numFmtId="0" fontId="1" fillId="17" borderId="61" xfId="0" applyFont="1" applyFill="1" applyBorder="1" applyAlignment="1">
      <alignment horizontal="center" vertical="center" wrapText="1"/>
    </xf>
    <xf numFmtId="0" fontId="1" fillId="17" borderId="76" xfId="0" applyFont="1" applyFill="1" applyBorder="1" applyAlignment="1">
      <alignment horizontal="center" vertical="center" wrapText="1"/>
    </xf>
    <xf numFmtId="0" fontId="1" fillId="17" borderId="215" xfId="0" applyFont="1" applyFill="1" applyBorder="1" applyAlignment="1">
      <alignment horizontal="center" vertical="center" wrapText="1"/>
    </xf>
    <xf numFmtId="0" fontId="1" fillId="17" borderId="1" xfId="0" applyFont="1" applyFill="1" applyBorder="1" applyAlignment="1">
      <alignment horizontal="center" vertical="center" wrapText="1"/>
    </xf>
    <xf numFmtId="0" fontId="1" fillId="17" borderId="66" xfId="0" applyFont="1" applyFill="1" applyBorder="1" applyAlignment="1">
      <alignment horizontal="center" vertical="center" wrapText="1"/>
    </xf>
    <xf numFmtId="0" fontId="1" fillId="17" borderId="104" xfId="0" applyFont="1" applyFill="1" applyBorder="1" applyAlignment="1">
      <alignment horizontal="center" vertical="center" wrapText="1"/>
    </xf>
    <xf numFmtId="0" fontId="1" fillId="17" borderId="106" xfId="0" applyFont="1" applyFill="1" applyBorder="1" applyAlignment="1">
      <alignment horizontal="center" vertical="center" wrapText="1"/>
    </xf>
    <xf numFmtId="0" fontId="25" fillId="6" borderId="6" xfId="0" applyFont="1" applyFill="1" applyBorder="1" applyAlignment="1">
      <alignment horizontal="center" vertical="center" wrapText="1" readingOrder="1"/>
    </xf>
    <xf numFmtId="0" fontId="25" fillId="6" borderId="7" xfId="0" applyFont="1" applyFill="1" applyBorder="1" applyAlignment="1">
      <alignment horizontal="center" vertical="center" wrapText="1" readingOrder="1"/>
    </xf>
    <xf numFmtId="0" fontId="15" fillId="9" borderId="58" xfId="0" applyFont="1" applyFill="1" applyBorder="1" applyAlignment="1">
      <alignment horizontal="center" vertical="center" wrapText="1" readingOrder="1"/>
    </xf>
    <xf numFmtId="0" fontId="15" fillId="9" borderId="85" xfId="0" applyFont="1" applyFill="1" applyBorder="1" applyAlignment="1">
      <alignment horizontal="center" vertical="center" wrapText="1" readingOrder="1"/>
    </xf>
    <xf numFmtId="0" fontId="48" fillId="0" borderId="5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46"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138" xfId="0" applyFont="1" applyBorder="1" applyAlignment="1">
      <alignment horizontal="center" vertical="center" wrapText="1"/>
    </xf>
    <xf numFmtId="0" fontId="48" fillId="0" borderId="140" xfId="0" applyFont="1" applyBorder="1" applyAlignment="1">
      <alignment horizontal="center" vertical="center" wrapText="1"/>
    </xf>
    <xf numFmtId="0" fontId="48" fillId="0" borderId="142" xfId="0" applyFont="1" applyBorder="1" applyAlignment="1">
      <alignment horizontal="center" vertical="center" wrapText="1"/>
    </xf>
    <xf numFmtId="0" fontId="8" fillId="0" borderId="79" xfId="0" applyFont="1" applyBorder="1" applyAlignment="1">
      <alignment horizontal="center" vertical="center" wrapText="1" readingOrder="1"/>
    </xf>
    <xf numFmtId="0" fontId="8" fillId="0" borderId="82" xfId="0" applyFont="1" applyBorder="1" applyAlignment="1">
      <alignment horizontal="center" vertical="center" wrapText="1" readingOrder="1"/>
    </xf>
    <xf numFmtId="0" fontId="8" fillId="0" borderId="84" xfId="0" applyFont="1" applyBorder="1" applyAlignment="1">
      <alignment horizontal="center" vertical="center" wrapText="1" readingOrder="1"/>
    </xf>
    <xf numFmtId="0" fontId="23" fillId="0" borderId="68" xfId="0" applyFont="1" applyBorder="1" applyAlignment="1">
      <alignment horizontal="center" vertical="center" wrapText="1" readingOrder="1"/>
    </xf>
    <xf numFmtId="0" fontId="23" fillId="0" borderId="61" xfId="0" applyFont="1" applyBorder="1" applyAlignment="1">
      <alignment horizontal="center" vertical="center" wrapText="1" readingOrder="1"/>
    </xf>
    <xf numFmtId="0" fontId="23" fillId="0" borderId="76" xfId="0" applyFont="1" applyBorder="1" applyAlignment="1">
      <alignment horizontal="center" vertical="center" wrapText="1" readingOrder="1"/>
    </xf>
    <xf numFmtId="0" fontId="23" fillId="0" borderId="79" xfId="0" applyFont="1" applyBorder="1" applyAlignment="1">
      <alignment horizontal="center" vertical="center" wrapText="1" readingOrder="1"/>
    </xf>
    <xf numFmtId="0" fontId="23" fillId="0" borderId="82" xfId="0" applyFont="1" applyBorder="1" applyAlignment="1">
      <alignment horizontal="center" vertical="center" wrapText="1" readingOrder="1"/>
    </xf>
    <xf numFmtId="0" fontId="23" fillId="0" borderId="84" xfId="0" applyFont="1" applyBorder="1" applyAlignment="1">
      <alignment horizontal="center" vertical="center" wrapText="1" readingOrder="1"/>
    </xf>
    <xf numFmtId="0" fontId="8" fillId="0" borderId="68" xfId="0" applyFont="1" applyBorder="1" applyAlignment="1">
      <alignment horizontal="center" vertical="center" wrapText="1" readingOrder="1"/>
    </xf>
    <xf numFmtId="0" fontId="8" fillId="0" borderId="61" xfId="0" applyFont="1" applyBorder="1" applyAlignment="1">
      <alignment horizontal="center" vertical="center" wrapText="1" readingOrder="1"/>
    </xf>
    <xf numFmtId="0" fontId="8" fillId="0" borderId="76" xfId="0" applyFont="1" applyBorder="1" applyAlignment="1">
      <alignment horizontal="center" vertical="center" wrapText="1" readingOrder="1"/>
    </xf>
    <xf numFmtId="0" fontId="62" fillId="0" borderId="68" xfId="0" applyFont="1" applyBorder="1" applyAlignment="1">
      <alignment horizontal="center" vertical="center" wrapText="1" readingOrder="1"/>
    </xf>
    <xf numFmtId="0" fontId="62" fillId="0" borderId="61" xfId="0" applyFont="1" applyBorder="1" applyAlignment="1">
      <alignment horizontal="center" vertical="center" wrapText="1" readingOrder="1"/>
    </xf>
    <xf numFmtId="0" fontId="62" fillId="0" borderId="76" xfId="0" applyFont="1" applyBorder="1" applyAlignment="1">
      <alignment horizontal="center" vertical="center" wrapText="1" readingOrder="1"/>
    </xf>
    <xf numFmtId="0" fontId="8" fillId="0" borderId="197" xfId="0" applyFont="1" applyBorder="1" applyAlignment="1">
      <alignment horizontal="center" vertical="center" wrapText="1" readingOrder="1"/>
    </xf>
    <xf numFmtId="0" fontId="23" fillId="0" borderId="111" xfId="0" applyFont="1" applyBorder="1" applyAlignment="1">
      <alignment horizontal="center" vertical="center" wrapText="1" readingOrder="1"/>
    </xf>
    <xf numFmtId="0" fontId="23" fillId="0" borderId="77" xfId="0" applyFont="1" applyBorder="1" applyAlignment="1">
      <alignment horizontal="center" vertical="center" wrapText="1" readingOrder="1"/>
    </xf>
    <xf numFmtId="0" fontId="23" fillId="18" borderId="101" xfId="0" applyFont="1" applyFill="1" applyBorder="1" applyAlignment="1">
      <alignment horizontal="left" vertical="top" wrapText="1"/>
    </xf>
    <xf numFmtId="0" fontId="23" fillId="18" borderId="104" xfId="0" applyFont="1" applyFill="1" applyBorder="1" applyAlignment="1">
      <alignment horizontal="left" vertical="top" wrapText="1"/>
    </xf>
    <xf numFmtId="0" fontId="23" fillId="18" borderId="102" xfId="0" applyFont="1" applyFill="1" applyBorder="1" applyAlignment="1">
      <alignment horizontal="left" vertical="top" wrapText="1"/>
    </xf>
    <xf numFmtId="0" fontId="23" fillId="18" borderId="1" xfId="0" applyFont="1" applyFill="1" applyBorder="1" applyAlignment="1">
      <alignment horizontal="left" vertical="top" wrapText="1"/>
    </xf>
    <xf numFmtId="0" fontId="23" fillId="18" borderId="118" xfId="0" applyFont="1" applyFill="1" applyBorder="1" applyAlignment="1">
      <alignment horizontal="left" vertical="top" wrapText="1"/>
    </xf>
    <xf numFmtId="0" fontId="23" fillId="18" borderId="86" xfId="0" applyFont="1" applyFill="1" applyBorder="1" applyAlignment="1">
      <alignment horizontal="left" vertical="top" wrapText="1"/>
    </xf>
    <xf numFmtId="0" fontId="23" fillId="20" borderId="104" xfId="0" applyFont="1" applyFill="1" applyBorder="1" applyAlignment="1">
      <alignment horizontal="left" vertical="top" wrapText="1"/>
    </xf>
    <xf numFmtId="0" fontId="23" fillId="20" borderId="1" xfId="0" applyFont="1" applyFill="1" applyBorder="1" applyAlignment="1">
      <alignment horizontal="left" vertical="top" wrapText="1"/>
    </xf>
    <xf numFmtId="0" fontId="23" fillId="17" borderId="69" xfId="0" applyFont="1" applyFill="1" applyBorder="1" applyAlignment="1">
      <alignment horizontal="left" vertical="top" wrapText="1"/>
    </xf>
    <xf numFmtId="0" fontId="23" fillId="17" borderId="1" xfId="0" applyFont="1" applyFill="1" applyBorder="1" applyAlignment="1">
      <alignment horizontal="left" vertical="top" wrapText="1"/>
    </xf>
    <xf numFmtId="0" fontId="24" fillId="9" borderId="79" xfId="0" applyFont="1" applyFill="1" applyBorder="1" applyAlignment="1">
      <alignment horizontal="center" vertical="center" wrapText="1" readingOrder="1"/>
    </xf>
    <xf numFmtId="0" fontId="24" fillId="9" borderId="84" xfId="0" applyFont="1" applyFill="1" applyBorder="1" applyAlignment="1">
      <alignment horizontal="center" vertical="center" wrapText="1" readingOrder="1"/>
    </xf>
    <xf numFmtId="0" fontId="25" fillId="6" borderId="68" xfId="0" applyFont="1" applyFill="1" applyBorder="1" applyAlignment="1">
      <alignment horizontal="center" vertical="center" wrapText="1" readingOrder="1"/>
    </xf>
    <xf numFmtId="0" fontId="53" fillId="6" borderId="78" xfId="0" applyFont="1" applyFill="1" applyBorder="1" applyAlignment="1">
      <alignment horizontal="center" vertical="center" wrapText="1" readingOrder="1"/>
    </xf>
    <xf numFmtId="0" fontId="23" fillId="17" borderId="68" xfId="0" applyFont="1" applyFill="1" applyBorder="1" applyAlignment="1">
      <alignment horizontal="left" vertical="top" wrapText="1"/>
    </xf>
    <xf numFmtId="0" fontId="23" fillId="17" borderId="61" xfId="0" applyFont="1" applyFill="1" applyBorder="1" applyAlignment="1">
      <alignment horizontal="left" vertical="top" wrapText="1"/>
    </xf>
    <xf numFmtId="0" fontId="15" fillId="9" borderId="78" xfId="0" applyFont="1" applyFill="1" applyBorder="1" applyAlignment="1">
      <alignment horizontal="center" vertical="center" wrapText="1" readingOrder="1"/>
    </xf>
    <xf numFmtId="0" fontId="15" fillId="9" borderId="80" xfId="0" applyFont="1" applyFill="1" applyBorder="1" applyAlignment="1">
      <alignment horizontal="center" vertical="center" wrapText="1" readingOrder="1"/>
    </xf>
    <xf numFmtId="0" fontId="57" fillId="9" borderId="73" xfId="0" applyFont="1" applyFill="1" applyBorder="1" applyAlignment="1">
      <alignment horizontal="center" vertical="center" wrapText="1"/>
    </xf>
    <xf numFmtId="0" fontId="57" fillId="9" borderId="75" xfId="0" applyFont="1" applyFill="1" applyBorder="1" applyAlignment="1">
      <alignment horizontal="center" vertical="center" wrapText="1"/>
    </xf>
    <xf numFmtId="0" fontId="23" fillId="17" borderId="76" xfId="0" applyFont="1" applyFill="1" applyBorder="1" applyAlignment="1">
      <alignment horizontal="left" vertical="top" wrapText="1"/>
    </xf>
    <xf numFmtId="0" fontId="23" fillId="17" borderId="66" xfId="0" applyFont="1" applyFill="1" applyBorder="1" applyAlignment="1">
      <alignment horizontal="left" vertical="top" wrapText="1"/>
    </xf>
    <xf numFmtId="0" fontId="23" fillId="18" borderId="106" xfId="0" applyFont="1" applyFill="1" applyBorder="1" applyAlignment="1">
      <alignment horizontal="left" vertical="top" wrapText="1"/>
    </xf>
    <xf numFmtId="0" fontId="23" fillId="18" borderId="66" xfId="0" applyFont="1" applyFill="1" applyBorder="1" applyAlignment="1">
      <alignment horizontal="left" vertical="top" wrapText="1"/>
    </xf>
    <xf numFmtId="0" fontId="1" fillId="0" borderId="2" xfId="0" applyFont="1" applyBorder="1" applyAlignment="1">
      <alignment horizontal="left" vertical="center" wrapText="1"/>
    </xf>
    <xf numFmtId="0" fontId="1" fillId="0" borderId="91" xfId="0" applyFont="1" applyBorder="1" applyAlignment="1">
      <alignment horizontal="left" vertical="center" wrapText="1"/>
    </xf>
    <xf numFmtId="0" fontId="24" fillId="9" borderId="2" xfId="0" applyFont="1" applyFill="1" applyBorder="1" applyAlignment="1">
      <alignment horizontal="center" vertical="center" wrapText="1" readingOrder="1"/>
    </xf>
    <xf numFmtId="0" fontId="1" fillId="0" borderId="2" xfId="0" applyFont="1" applyBorder="1" applyAlignment="1">
      <alignment horizontal="left" vertical="top" wrapText="1"/>
    </xf>
    <xf numFmtId="0" fontId="1" fillId="0" borderId="91" xfId="0" applyFont="1" applyBorder="1" applyAlignment="1">
      <alignment horizontal="left" vertical="top" wrapText="1"/>
    </xf>
    <xf numFmtId="0" fontId="25" fillId="6" borderId="2" xfId="0" applyFont="1" applyFill="1" applyBorder="1" applyAlignment="1">
      <alignment horizontal="center" vertical="center" wrapText="1" readingOrder="1"/>
    </xf>
    <xf numFmtId="0" fontId="25" fillId="6" borderId="91" xfId="0" applyFont="1" applyFill="1" applyBorder="1" applyAlignment="1">
      <alignment horizontal="center" vertical="center" wrapText="1" readingOrder="1"/>
    </xf>
    <xf numFmtId="0" fontId="23" fillId="0" borderId="55" xfId="0" applyFont="1" applyBorder="1" applyAlignment="1">
      <alignment horizontal="left" vertical="center" wrapText="1" readingOrder="1"/>
    </xf>
    <xf numFmtId="0" fontId="23" fillId="0" borderId="123" xfId="0" applyFont="1" applyBorder="1" applyAlignment="1">
      <alignment horizontal="left" vertical="center" wrapText="1" readingOrder="1"/>
    </xf>
    <xf numFmtId="0" fontId="23" fillId="0" borderId="124" xfId="0" applyFont="1" applyBorder="1" applyAlignment="1">
      <alignment horizontal="left" vertical="center" wrapText="1" readingOrder="1"/>
    </xf>
    <xf numFmtId="0" fontId="23" fillId="0" borderId="125" xfId="0" applyFont="1" applyBorder="1" applyAlignment="1">
      <alignment horizontal="left" vertical="center" wrapText="1" readingOrder="1"/>
    </xf>
    <xf numFmtId="0" fontId="8" fillId="0" borderId="82"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4" xfId="0" applyFont="1" applyBorder="1" applyAlignment="1">
      <alignment horizontal="center" vertical="center" wrapText="1" readingOrder="1"/>
    </xf>
    <xf numFmtId="0" fontId="8" fillId="0" borderId="17" xfId="0" applyFont="1" applyBorder="1" applyAlignment="1">
      <alignment horizontal="center" vertical="center" wrapText="1" readingOrder="1"/>
    </xf>
    <xf numFmtId="0" fontId="8" fillId="0" borderId="126" xfId="0" applyFont="1" applyBorder="1" applyAlignment="1">
      <alignment horizontal="center" vertical="center" wrapText="1" readingOrder="1"/>
    </xf>
    <xf numFmtId="0" fontId="8" fillId="0" borderId="127" xfId="0" applyFont="1" applyBorder="1" applyAlignment="1">
      <alignment horizontal="center" vertical="center" wrapText="1" readingOrder="1"/>
    </xf>
    <xf numFmtId="0" fontId="8" fillId="0" borderId="128" xfId="0" applyFont="1" applyBorder="1" applyAlignment="1">
      <alignment horizontal="center" vertical="center" wrapText="1" readingOrder="1"/>
    </xf>
    <xf numFmtId="0" fontId="8" fillId="0" borderId="129" xfId="0" applyFont="1" applyBorder="1" applyAlignment="1">
      <alignment horizontal="center" vertical="center" wrapText="1" readingOrder="1"/>
    </xf>
    <xf numFmtId="0" fontId="8" fillId="0" borderId="130" xfId="0" applyFont="1" applyBorder="1" applyAlignment="1">
      <alignment horizontal="center" vertical="center" wrapText="1" readingOrder="1"/>
    </xf>
    <xf numFmtId="0" fontId="23" fillId="0" borderId="56" xfId="0" applyFont="1" applyBorder="1" applyAlignment="1">
      <alignment horizontal="left" vertical="center" wrapText="1" readingOrder="1"/>
    </xf>
    <xf numFmtId="0" fontId="23" fillId="0" borderId="137" xfId="0" applyFont="1" applyBorder="1" applyAlignment="1">
      <alignment horizontal="left" vertical="center" wrapText="1" readingOrder="1"/>
    </xf>
    <xf numFmtId="0" fontId="23" fillId="0" borderId="55" xfId="0" applyFont="1" applyBorder="1" applyAlignment="1">
      <alignment horizontal="left" vertical="top" wrapText="1"/>
    </xf>
    <xf numFmtId="0" fontId="23" fillId="0" borderId="123" xfId="0" applyFont="1" applyBorder="1" applyAlignment="1">
      <alignment horizontal="left" vertical="top" wrapText="1"/>
    </xf>
    <xf numFmtId="0" fontId="62" fillId="0" borderId="55" xfId="0" applyFont="1" applyBorder="1" applyAlignment="1">
      <alignment horizontal="left" vertical="center" wrapText="1" readingOrder="1"/>
    </xf>
    <xf numFmtId="0" fontId="23" fillId="0" borderId="140" xfId="0" applyFont="1" applyBorder="1" applyAlignment="1">
      <alignment horizontal="center" vertical="center" wrapText="1" readingOrder="1"/>
    </xf>
    <xf numFmtId="0" fontId="23" fillId="0" borderId="14" xfId="0" applyFont="1" applyBorder="1" applyAlignment="1">
      <alignment horizontal="center" vertical="center" wrapText="1" readingOrder="1"/>
    </xf>
    <xf numFmtId="0" fontId="23" fillId="0" borderId="53" xfId="0" applyFont="1" applyBorder="1" applyAlignment="1">
      <alignment horizontal="center" vertical="center" wrapText="1" readingOrder="1"/>
    </xf>
    <xf numFmtId="0" fontId="23" fillId="18" borderId="96" xfId="0" applyFont="1" applyFill="1" applyBorder="1" applyAlignment="1">
      <alignment horizontal="left" vertical="top" wrapText="1"/>
    </xf>
    <xf numFmtId="0" fontId="23" fillId="18" borderId="202" xfId="0" applyFont="1" applyFill="1" applyBorder="1" applyAlignment="1">
      <alignment horizontal="left" vertical="top" wrapText="1"/>
    </xf>
    <xf numFmtId="0" fontId="23" fillId="18" borderId="109" xfId="0" applyFont="1" applyFill="1" applyBorder="1" applyAlignment="1">
      <alignment horizontal="left" vertical="top" wrapText="1"/>
    </xf>
    <xf numFmtId="0" fontId="23" fillId="17" borderId="215" xfId="0" applyFont="1" applyFill="1" applyBorder="1" applyAlignment="1">
      <alignment horizontal="left" vertical="top" wrapText="1"/>
    </xf>
    <xf numFmtId="0" fontId="23" fillId="17" borderId="104" xfId="0" applyFont="1" applyFill="1" applyBorder="1" applyAlignment="1">
      <alignment horizontal="left" vertical="top" wrapText="1"/>
    </xf>
    <xf numFmtId="0" fontId="23" fillId="17" borderId="106" xfId="0" applyFont="1" applyFill="1" applyBorder="1" applyAlignment="1">
      <alignment horizontal="left" vertical="top" wrapText="1"/>
    </xf>
    <xf numFmtId="0" fontId="23" fillId="17" borderId="205" xfId="0" applyFont="1" applyFill="1" applyBorder="1" applyAlignment="1">
      <alignment horizontal="left" vertical="top" wrapText="1"/>
    </xf>
    <xf numFmtId="0" fontId="23" fillId="17" borderId="202" xfId="0" applyFont="1" applyFill="1" applyBorder="1" applyAlignment="1">
      <alignment horizontal="left" vertical="top" wrapText="1"/>
    </xf>
    <xf numFmtId="0" fontId="23" fillId="18" borderId="204" xfId="0" applyFont="1" applyFill="1" applyBorder="1" applyAlignment="1">
      <alignment horizontal="left" vertical="top" wrapText="1"/>
    </xf>
    <xf numFmtId="0" fontId="15" fillId="9" borderId="59" xfId="0" applyFont="1" applyFill="1" applyBorder="1" applyAlignment="1">
      <alignment horizontal="center" vertical="center" wrapText="1" readingOrder="1"/>
    </xf>
    <xf numFmtId="0" fontId="15" fillId="9" borderId="60" xfId="0" applyFont="1" applyFill="1" applyBorder="1" applyAlignment="1">
      <alignment horizontal="center" vertical="center" wrapText="1" readingOrder="1"/>
    </xf>
    <xf numFmtId="0" fontId="23" fillId="0" borderId="138" xfId="0" applyFont="1" applyBorder="1" applyAlignment="1">
      <alignment horizontal="center" vertical="center" wrapText="1" readingOrder="1"/>
    </xf>
    <xf numFmtId="0" fontId="23" fillId="0" borderId="142" xfId="0" applyFont="1" applyBorder="1" applyAlignment="1">
      <alignment horizontal="center" vertical="center" wrapText="1" readingOrder="1"/>
    </xf>
    <xf numFmtId="0" fontId="1" fillId="0" borderId="139" xfId="0" applyFont="1" applyBorder="1" applyAlignment="1">
      <alignment horizontal="center" vertical="center" wrapText="1" readingOrder="1"/>
    </xf>
    <xf numFmtId="0" fontId="1" fillId="0" borderId="14" xfId="0" applyFont="1" applyBorder="1" applyAlignment="1">
      <alignment horizontal="center" vertical="center" wrapText="1" readingOrder="1"/>
    </xf>
    <xf numFmtId="0" fontId="1" fillId="0" borderId="46" xfId="0" applyFont="1" applyBorder="1" applyAlignment="1">
      <alignment horizontal="center" vertical="center" wrapText="1" readingOrder="1"/>
    </xf>
    <xf numFmtId="0" fontId="0" fillId="0" borderId="14" xfId="0" applyBorder="1" applyAlignment="1">
      <alignment horizontal="center" vertical="center" wrapText="1" readingOrder="1"/>
    </xf>
    <xf numFmtId="0" fontId="23" fillId="0" borderId="5" xfId="0" applyFont="1" applyBorder="1" applyAlignment="1">
      <alignment horizontal="center" vertical="center" wrapText="1" readingOrder="1"/>
    </xf>
    <xf numFmtId="0" fontId="23" fillId="0" borderId="8" xfId="0" applyFont="1" applyBorder="1" applyAlignment="1">
      <alignment horizontal="center" vertical="center" wrapText="1" readingOrder="1"/>
    </xf>
    <xf numFmtId="0" fontId="8" fillId="0" borderId="53" xfId="0" applyFont="1" applyBorder="1" applyAlignment="1">
      <alignment horizontal="center" vertical="center" wrapText="1" readingOrder="1"/>
    </xf>
    <xf numFmtId="0" fontId="23" fillId="0" borderId="114" xfId="0" applyFont="1" applyBorder="1" applyAlignment="1">
      <alignment horizontal="center" vertical="center" wrapText="1" readingOrder="1"/>
    </xf>
    <xf numFmtId="0" fontId="20" fillId="6" borderId="54" xfId="0" applyFont="1" applyFill="1" applyBorder="1" applyAlignment="1">
      <alignment horizontal="center" vertical="center" wrapText="1" readingOrder="1"/>
    </xf>
    <xf numFmtId="0" fontId="20" fillId="6" borderId="110" xfId="0" applyFont="1" applyFill="1" applyBorder="1" applyAlignment="1">
      <alignment horizontal="center" vertical="center" wrapText="1" readingOrder="1"/>
    </xf>
    <xf numFmtId="0" fontId="15" fillId="9" borderId="52" xfId="0" applyFont="1" applyFill="1" applyBorder="1" applyAlignment="1">
      <alignment horizontal="center" vertical="top" wrapText="1" readingOrder="1"/>
    </xf>
    <xf numFmtId="0" fontId="15" fillId="9" borderId="47" xfId="0" applyFont="1" applyFill="1" applyBorder="1" applyAlignment="1">
      <alignment horizontal="center" vertical="top" wrapText="1" readingOrder="1"/>
    </xf>
    <xf numFmtId="0" fontId="15" fillId="9" borderId="48" xfId="0" applyFont="1" applyFill="1" applyBorder="1" applyAlignment="1">
      <alignment horizontal="center" vertical="top" wrapText="1" readingOrder="1"/>
    </xf>
    <xf numFmtId="0" fontId="15" fillId="9" borderId="121" xfId="0" applyFont="1" applyFill="1" applyBorder="1" applyAlignment="1">
      <alignment horizontal="center" vertical="top" wrapText="1" readingOrder="1"/>
    </xf>
    <xf numFmtId="0" fontId="15" fillId="9" borderId="120" xfId="0" applyFont="1" applyFill="1" applyBorder="1" applyAlignment="1">
      <alignment horizontal="center" vertical="top" wrapText="1" readingOrder="1"/>
    </xf>
    <xf numFmtId="0" fontId="15" fillId="9" borderId="7" xfId="0" applyFont="1" applyFill="1" applyBorder="1" applyAlignment="1">
      <alignment horizontal="center" vertical="center" wrapText="1" readingOrder="1"/>
    </xf>
    <xf numFmtId="0" fontId="15" fillId="9" borderId="9" xfId="0" applyFont="1" applyFill="1" applyBorder="1" applyAlignment="1">
      <alignment horizontal="center" vertical="center" wrapText="1" readingOrder="1"/>
    </xf>
    <xf numFmtId="0" fontId="1" fillId="0" borderId="3" xfId="0" applyFont="1" applyBorder="1" applyAlignment="1">
      <alignment horizontal="left" vertical="center" wrapText="1"/>
    </xf>
    <xf numFmtId="0" fontId="1" fillId="0" borderId="64" xfId="0" applyFont="1" applyBorder="1" applyAlignment="1">
      <alignment horizontal="left" vertical="center" wrapText="1"/>
    </xf>
    <xf numFmtId="0" fontId="9" fillId="9" borderId="1" xfId="0" applyFont="1" applyFill="1" applyBorder="1" applyAlignment="1">
      <alignment horizontal="center"/>
    </xf>
    <xf numFmtId="0" fontId="0" fillId="0" borderId="3" xfId="4" applyFont="1" applyBorder="1" applyAlignment="1">
      <alignment vertical="top" wrapText="1"/>
    </xf>
  </cellXfs>
  <cellStyles count="19">
    <cellStyle name="Hyperlink" xfId="16" builtinId="8" hidden="1"/>
    <cellStyle name="Hyperlink" xfId="15" builtinId="8" hidden="1"/>
    <cellStyle name="Hyperlink" xfId="5" builtinId="8" hidden="1"/>
    <cellStyle name="Hyperlink" xfId="14" builtinId="8" hidden="1"/>
    <cellStyle name="Hyperlink" xfId="17" builtinId="8"/>
    <cellStyle name="Hyperlink 2" xfId="7" xr:uid="{3626F6EA-C0EF-420D-B940-D6DCD7FA72C5}"/>
    <cellStyle name="Normal" xfId="0" builtinId="0"/>
    <cellStyle name="Normal 10" xfId="8" xr:uid="{0E8169CA-318A-4061-835F-7F9CE61A87ED}"/>
    <cellStyle name="Normal 2" xfId="1" xr:uid="{00000000-0005-0000-0000-000001000000}"/>
    <cellStyle name="Normal 2 2" xfId="2" xr:uid="{00000000-0005-0000-0000-000002000000}"/>
    <cellStyle name="Normal 2 2 2" xfId="12" xr:uid="{BFAF229D-5891-44D1-9BD9-6C24EEECE622}"/>
    <cellStyle name="Normal 2 3" xfId="6" xr:uid="{FD4B2E16-5FED-4DFF-A5D0-AA413D5E2A92}"/>
    <cellStyle name="Normal 2 4" xfId="11" xr:uid="{5F8B221E-1390-443B-9E09-45D57053BF5C}"/>
    <cellStyle name="Normal 3" xfId="3" xr:uid="{00000000-0005-0000-0000-000003000000}"/>
    <cellStyle name="Normal 3 2" xfId="13" xr:uid="{FC8D24E9-D03F-4B52-A12D-628BA488D5CD}"/>
    <cellStyle name="Normal 4" xfId="4" xr:uid="{E61AF309-2A57-4493-B980-67DAE595A712}"/>
    <cellStyle name="Normal 5" xfId="9" xr:uid="{655650DA-DE21-4941-9413-C1D9E9F059BB}"/>
    <cellStyle name="Normal 6" xfId="10" xr:uid="{648800E9-9A10-4FEA-AA24-064D8D76BFCF}"/>
    <cellStyle name="Normal 7" xfId="18" xr:uid="{CE383B03-72A5-4876-B828-64ED463BDD65}"/>
  </cellStyles>
  <dxfs count="24">
    <dxf>
      <font>
        <strike val="0"/>
        <outline val="0"/>
        <shadow val="0"/>
        <vertAlign val="baseline"/>
        <sz val="12"/>
        <name val="Calibri"/>
        <family val="2"/>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name val="Calibri"/>
        <family val="2"/>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family val="2"/>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vertAlign val="baseline"/>
        <sz val="12"/>
        <name val="Calibri"/>
        <family val="2"/>
      </font>
    </dxf>
    <dxf>
      <border outline="0">
        <bottom style="medium">
          <color indexed="64"/>
        </bottom>
      </border>
    </dxf>
    <dxf>
      <font>
        <b/>
        <i val="0"/>
        <strike val="0"/>
        <condense val="0"/>
        <extend val="0"/>
        <outline val="0"/>
        <shadow val="0"/>
        <u val="none"/>
        <vertAlign val="baseline"/>
        <sz val="14"/>
        <color rgb="FFFFFFFF"/>
        <name val="Calibri"/>
        <family val="2"/>
        <scheme val="minor"/>
      </font>
      <fill>
        <patternFill patternType="solid">
          <fgColor indexed="64"/>
          <bgColor rgb="FF156082"/>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indent="0" justifyLastLine="0" shrinkToFit="0" readingOrder="0"/>
    </dxf>
    <dxf>
      <font>
        <b/>
        <i val="0"/>
        <strike val="0"/>
        <condense val="0"/>
        <extend val="0"/>
        <outline val="0"/>
        <shadow val="0"/>
        <u val="none"/>
        <vertAlign val="baseline"/>
        <sz val="10"/>
        <color theme="0"/>
        <name val="Arial Narrow"/>
        <family val="2"/>
        <scheme val="none"/>
      </font>
      <fill>
        <patternFill patternType="solid">
          <fgColor indexed="64"/>
          <bgColor rgb="FF0070C0"/>
        </patternFill>
      </fill>
      <alignment horizontal="left" vertical="top" textRotation="0" wrapText="1" indent="0" justifyLastLine="0" shrinkToFit="0" readingOrder="0"/>
      <border diagonalUp="0" diagonalDown="0">
        <left style="thin">
          <color rgb="FF000000"/>
        </left>
        <right style="thin">
          <color rgb="FF000000"/>
        </right>
        <top/>
        <bottom/>
      </border>
    </dxf>
  </dxfs>
  <tableStyles count="1" defaultTableStyle="TableStyleMedium9" defaultPivotStyle="PivotStyleLight16">
    <tableStyle name="Table Style 1" pivot="0" count="0" xr9:uid="{04BBB269-3248-42C2-85ED-058FBE26E45F}"/>
  </tableStyles>
  <colors>
    <mruColors>
      <color rgb="FF004E63"/>
      <color rgb="FF85CBEB"/>
      <color rgb="FF28A4DC"/>
      <color rgb="FFD9C7D1"/>
      <color rgb="FF156082"/>
      <color rgb="FFF5ABEC"/>
      <color rgb="FF1E8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50492</xdr:colOff>
      <xdr:row>3</xdr:row>
      <xdr:rowOff>355287</xdr:rowOff>
    </xdr:from>
    <xdr:to>
      <xdr:col>4</xdr:col>
      <xdr:colOff>604613</xdr:colOff>
      <xdr:row>3</xdr:row>
      <xdr:rowOff>685643</xdr:rowOff>
    </xdr:to>
    <xdr:pic>
      <xdr:nvPicPr>
        <xdr:cNvPr id="2" name="Picture 1">
          <a:extLst>
            <a:ext uri="{FF2B5EF4-FFF2-40B4-BE49-F238E27FC236}">
              <a16:creationId xmlns:a16="http://schemas.microsoft.com/office/drawing/2014/main" id="{FB95B9A7-F76D-4995-8F84-0B062E39E1D4}"/>
            </a:ext>
          </a:extLst>
        </xdr:cNvPr>
        <xdr:cNvPicPr>
          <a:picLocks noChangeAspect="1"/>
        </xdr:cNvPicPr>
      </xdr:nvPicPr>
      <xdr:blipFill>
        <a:blip xmlns:r="http://schemas.openxmlformats.org/officeDocument/2006/relationships" r:embed="rId1"/>
        <a:stretch>
          <a:fillRect/>
        </a:stretch>
      </xdr:blipFill>
      <xdr:spPr>
        <a:xfrm>
          <a:off x="1031567" y="3555687"/>
          <a:ext cx="2382921" cy="330356"/>
        </a:xfrm>
        <a:prstGeom prst="rect">
          <a:avLst/>
        </a:prstGeom>
      </xdr:spPr>
    </xdr:pic>
    <xdr:clientData/>
  </xdr:twoCellAnchor>
  <xdr:twoCellAnchor editAs="oneCell">
    <xdr:from>
      <xdr:col>2</xdr:col>
      <xdr:colOff>38100</xdr:colOff>
      <xdr:row>6</xdr:row>
      <xdr:rowOff>47625</xdr:rowOff>
    </xdr:from>
    <xdr:to>
      <xdr:col>17</xdr:col>
      <xdr:colOff>2381250</xdr:colOff>
      <xdr:row>51</xdr:row>
      <xdr:rowOff>171450</xdr:rowOff>
    </xdr:to>
    <xdr:pic>
      <xdr:nvPicPr>
        <xdr:cNvPr id="3" name="Picture 2">
          <a:extLst>
            <a:ext uri="{FF2B5EF4-FFF2-40B4-BE49-F238E27FC236}">
              <a16:creationId xmlns:a16="http://schemas.microsoft.com/office/drawing/2014/main" id="{7F83F286-6A0C-ED2A-62F5-2AAF8012B8CF}"/>
            </a:ext>
            <a:ext uri="{147F2762-F138-4A5C-976F-8EAC2B608ADB}">
              <a16:predDERef xmlns:a16="http://schemas.microsoft.com/office/drawing/2014/main" pred="{FB95B9A7-F76D-4995-8F84-0B062E39E1D4}"/>
            </a:ext>
          </a:extLst>
        </xdr:cNvPr>
        <xdr:cNvPicPr>
          <a:picLocks noChangeAspect="1"/>
        </xdr:cNvPicPr>
      </xdr:nvPicPr>
      <xdr:blipFill>
        <a:blip xmlns:r="http://schemas.openxmlformats.org/officeDocument/2006/relationships" r:embed="rId2"/>
        <a:stretch>
          <a:fillRect/>
        </a:stretch>
      </xdr:blipFill>
      <xdr:spPr>
        <a:xfrm>
          <a:off x="1628775" y="6810375"/>
          <a:ext cx="11487150" cy="82772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1A77F5A-79D1-4452-ABC7-5AC95D1B411F}" name="Table2" displayName="Table2" ref="A1:O334" totalsRowShown="0" headerRowDxfId="23" dataDxfId="22">
  <autoFilter ref="A1:O334" xr:uid="{71A77F5A-79D1-4452-ABC7-5AC95D1B411F}"/>
  <sortState xmlns:xlrd2="http://schemas.microsoft.com/office/spreadsheetml/2017/richdata2" ref="A2:O334">
    <sortCondition ref="B1:B334"/>
  </sortState>
  <tableColumns count="15">
    <tableColumn id="17" xr3:uid="{86B0820F-D5B3-43CF-9B11-04683FCAEB4B}" name="ID" dataDxfId="21"/>
    <tableColumn id="1" xr3:uid="{227404B0-E53C-46DB-A535-DA6379B5C614}" name="Label" dataDxfId="20"/>
    <tableColumn id="2" xr3:uid="{0750B94C-871B-488A-B7E0-AD4E7B2A35B6}" name="Definition" dataDxfId="19"/>
    <tableColumn id="16" xr3:uid="{790B359A-3DDB-446D-BE06-4EB3FAC08A4E}" name="Definition Source" dataDxfId="18"/>
    <tableColumn id="18" xr3:uid="{A890FBC8-82E8-4824-A45F-EE916A18DA81}" name="CDM Entity" dataDxfId="17"/>
    <tableColumn id="6" xr3:uid="{4A664F25-3F31-4A7D-9F0A-8E2C24B214CE}" name="Data Type" dataDxfId="16"/>
    <tableColumn id="7" xr3:uid="{66C44DA5-FE91-45AE-9506-8F23B1CCA075}" name="Format" dataDxfId="15"/>
    <tableColumn id="8" xr3:uid="{94239F57-1831-453A-87B0-E36CE1382BF4}" name="Min Length" dataDxfId="14"/>
    <tableColumn id="9" xr3:uid="{92EFB4A5-B829-482A-B851-EAEB8640A890}" name="Max Length" dataDxfId="13"/>
    <tableColumn id="10" xr3:uid="{ADDC4578-E571-4550-949F-A0957CD58A43}" name="Domain Values" dataDxfId="12"/>
    <tableColumn id="11" xr3:uid="{0C5205D0-7115-4109-8E39-1B30EEE55F7C}" name="Domain Value Definitions" dataDxfId="11"/>
    <tableColumn id="3" xr3:uid="{8890EF3A-7A61-436A-92BA-5F8229DB28D0}" name="Grants Management Activity Reference(s)" dataDxfId="10"/>
    <tableColumn id="5" xr3:uid="{6F512147-8C81-4160-A9D8-427FE0ED7611}" name="Data Group(s)" dataDxfId="9"/>
    <tableColumn id="12" xr3:uid="{F1A58EAD-121F-4C6D-B998-235700DD308E}" name="Related Data Element(s) in Other Systems or Standards" dataDxfId="8"/>
    <tableColumn id="4" xr3:uid="{47120A74-E465-42EE-A9AE-1457FF37C81D}" name="Reference(s)"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F437CF-0E9B-489E-AF34-56F9FFAA5022}" name="Table32" displayName="Table32" ref="A3:C16" totalsRowShown="0" headerRowDxfId="6" dataDxfId="4" headerRowBorderDxfId="5" tableBorderDxfId="3">
  <autoFilter ref="A3:C16" xr:uid="{D5F437CF-0E9B-489E-AF34-56F9FFAA5022}"/>
  <tableColumns count="3">
    <tableColumn id="1" xr3:uid="{37A43F34-2BB8-432F-A6FB-BCAF2E3F7DD4}" name="Reference ID" dataDxfId="2"/>
    <tableColumn id="2" xr3:uid="{9423A12D-0F0D-42D0-923B-774F7AADF9D6}" name="Reference Name" dataDxfId="1"/>
    <tableColumn id="3" xr3:uid="{FDE7BECB-FFB1-4C69-AEFD-9C54952747B3}" name="Link"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8" Type="http://schemas.openxmlformats.org/officeDocument/2006/relationships/hyperlink" Target="https://sam.gov/data-services/Documentation/Federal%20Hierarchy?privacy=Public" TargetMode="External"/><Relationship Id="rId13" Type="http://schemas.openxmlformats.org/officeDocument/2006/relationships/table" Target="../tables/table2.xml"/><Relationship Id="rId3" Type="http://schemas.openxmlformats.org/officeDocument/2006/relationships/hyperlink" Target="https://fiscal.treasury.gov/data-transparency/GSDM-current.html" TargetMode="External"/><Relationship Id="rId7" Type="http://schemas.openxmlformats.org/officeDocument/2006/relationships/hyperlink" Target="https://sam.gov/data-services/Data%20Dictionary/Entity%20Information?privacy=Public" TargetMode="External"/><Relationship Id="rId12" Type="http://schemas.openxmlformats.org/officeDocument/2006/relationships/hyperlink" Target="https://www.fiscal.treasury.gov/sam/" TargetMode="External"/><Relationship Id="rId2" Type="http://schemas.openxmlformats.org/officeDocument/2006/relationships/hyperlink" Target="https://www.ecfr.gov/current/title-2/subtitle-A/chapter-II/part-200" TargetMode="External"/><Relationship Id="rId1" Type="http://schemas.openxmlformats.org/officeDocument/2006/relationships/hyperlink" Target="https://pe.usps.com/text/pub28/welcome.htm" TargetMode="External"/><Relationship Id="rId6" Type="http://schemas.openxmlformats.org/officeDocument/2006/relationships/hyperlink" Target="https://www.whitehouse.gov/wp-content/uploads/2018/06/a11.pdf" TargetMode="External"/><Relationship Id="rId11" Type="http://schemas.openxmlformats.org/officeDocument/2006/relationships/hyperlink" Target="https://community.max.gov/x/cYW9V" TargetMode="External"/><Relationship Id="rId5" Type="http://schemas.openxmlformats.org/officeDocument/2006/relationships/hyperlink" Target="https://fpi.omb.gov/" TargetMode="External"/><Relationship Id="rId10" Type="http://schemas.openxmlformats.org/officeDocument/2006/relationships/hyperlink" Target="https://www.census.gov/geographies/reference-files/time-series/demo/metro-micro/delineation-files.html" TargetMode="External"/><Relationship Id="rId4" Type="http://schemas.openxmlformats.org/officeDocument/2006/relationships/hyperlink" Target="https://uscode.house.gov/view.xhtml?path=/prelim@title31/subtitle5/chapter61&amp;edition=prelim" TargetMode="External"/><Relationship Id="rId9" Type="http://schemas.openxmlformats.org/officeDocument/2006/relationships/hyperlink" Target="https://apply07.grants.gov/help/html/help/index.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3B4A2-F01B-4F4C-9608-C8FD02B6CC66}">
  <sheetPr codeName="Sheet1">
    <tabColor theme="0" tint="-0.249977111117893"/>
  </sheetPr>
  <dimension ref="A1:C50"/>
  <sheetViews>
    <sheetView showGridLines="0" tabSelected="1" zoomScaleNormal="100" workbookViewId="0">
      <selection sqref="A1:B1"/>
    </sheetView>
  </sheetViews>
  <sheetFormatPr defaultColWidth="9.140625" defaultRowHeight="15"/>
  <cols>
    <col min="1" max="1" width="40.7109375" style="433" customWidth="1"/>
    <col min="2" max="2" width="100.7109375" style="434" customWidth="1"/>
    <col min="3" max="3" width="29" style="434" customWidth="1"/>
    <col min="4" max="16384" width="9.140625" style="1"/>
  </cols>
  <sheetData>
    <row r="1" spans="1:3" ht="15.75">
      <c r="A1" s="679" t="s">
        <v>4355</v>
      </c>
      <c r="B1" s="680"/>
    </row>
    <row r="2" spans="1:3" ht="15.75">
      <c r="A2" s="681" t="s">
        <v>4351</v>
      </c>
      <c r="B2" s="682"/>
    </row>
    <row r="4" spans="1:3" s="35" customFormat="1" ht="15.75">
      <c r="A4" s="684" t="s">
        <v>0</v>
      </c>
      <c r="B4" s="685"/>
      <c r="C4" s="435"/>
    </row>
    <row r="5" spans="1:3" s="35" customFormat="1" ht="163.9" customHeight="1">
      <c r="A5" s="695" t="s">
        <v>1</v>
      </c>
      <c r="B5" s="696"/>
      <c r="C5" s="435"/>
    </row>
    <row r="6" spans="1:3" s="35" customFormat="1" ht="47.25" customHeight="1">
      <c r="A6" s="686" t="s">
        <v>2</v>
      </c>
      <c r="B6" s="687"/>
      <c r="C6" s="436"/>
    </row>
    <row r="7" spans="1:3" s="35" customFormat="1" ht="30.75" customHeight="1">
      <c r="A7" s="686" t="s">
        <v>3</v>
      </c>
      <c r="B7" s="687"/>
      <c r="C7" s="435"/>
    </row>
    <row r="8" spans="1:3" s="35" customFormat="1" ht="45" customHeight="1">
      <c r="A8" s="686" t="s">
        <v>4</v>
      </c>
      <c r="B8" s="687"/>
      <c r="C8" s="435"/>
    </row>
    <row r="9" spans="1:3" s="35" customFormat="1" ht="67.150000000000006" customHeight="1">
      <c r="A9" s="688" t="s">
        <v>5</v>
      </c>
      <c r="B9" s="689"/>
      <c r="C9" s="435"/>
    </row>
    <row r="10" spans="1:3" s="35" customFormat="1" ht="45.75" customHeight="1">
      <c r="A10" s="690" t="s">
        <v>6</v>
      </c>
      <c r="B10" s="691"/>
      <c r="C10" s="435"/>
    </row>
    <row r="11" spans="1:3" s="35" customFormat="1" ht="77.25" customHeight="1">
      <c r="A11" s="692" t="s">
        <v>7</v>
      </c>
      <c r="B11" s="693"/>
      <c r="C11" s="435"/>
    </row>
    <row r="12" spans="1:3" s="35" customFormat="1" ht="32.25" customHeight="1">
      <c r="A12" s="697" t="s">
        <v>8</v>
      </c>
      <c r="B12" s="698"/>
      <c r="C12" s="435"/>
    </row>
    <row r="13" spans="1:3" s="34" customFormat="1" ht="15" customHeight="1">
      <c r="A13" s="425"/>
      <c r="B13" s="436"/>
      <c r="C13" s="436"/>
    </row>
    <row r="14" spans="1:3" s="35" customFormat="1">
      <c r="A14" s="694" t="s">
        <v>9</v>
      </c>
      <c r="B14" s="694"/>
      <c r="C14" s="436"/>
    </row>
    <row r="15" spans="1:3" s="34" customFormat="1" ht="15.75">
      <c r="A15" s="683" t="s">
        <v>10</v>
      </c>
      <c r="B15" s="683"/>
      <c r="C15" s="436"/>
    </row>
    <row r="16" spans="1:3">
      <c r="A16" s="426" t="s">
        <v>11</v>
      </c>
      <c r="B16" s="444" t="s">
        <v>12</v>
      </c>
    </row>
    <row r="17" spans="1:2" ht="15.75">
      <c r="A17" s="427" t="s">
        <v>13</v>
      </c>
      <c r="B17" s="53" t="s">
        <v>14</v>
      </c>
    </row>
    <row r="18" spans="1:2" ht="31.5">
      <c r="A18" s="428" t="s">
        <v>15</v>
      </c>
      <c r="B18" s="54" t="s">
        <v>16</v>
      </c>
    </row>
    <row r="19" spans="1:2" ht="31.5">
      <c r="A19" s="428" t="s">
        <v>17</v>
      </c>
      <c r="B19" s="54" t="s">
        <v>18</v>
      </c>
    </row>
    <row r="20" spans="1:2" ht="31.5">
      <c r="A20" s="428" t="s">
        <v>19</v>
      </c>
      <c r="B20" s="54" t="s">
        <v>20</v>
      </c>
    </row>
    <row r="21" spans="1:2" ht="31.5">
      <c r="A21" s="429" t="s">
        <v>21</v>
      </c>
      <c r="B21" s="55" t="s">
        <v>22</v>
      </c>
    </row>
    <row r="22" spans="1:2" ht="31.5">
      <c r="A22" s="429" t="s">
        <v>23</v>
      </c>
      <c r="B22" s="55" t="s">
        <v>24</v>
      </c>
    </row>
    <row r="23" spans="1:2" ht="15.75">
      <c r="A23" s="430" t="s">
        <v>25</v>
      </c>
      <c r="B23" s="56" t="s">
        <v>26</v>
      </c>
    </row>
    <row r="24" spans="1:2" ht="15.75">
      <c r="A24" s="430" t="s">
        <v>27</v>
      </c>
      <c r="B24" s="56" t="s">
        <v>28</v>
      </c>
    </row>
    <row r="25" spans="1:2" ht="15.75">
      <c r="A25" s="430" t="s">
        <v>29</v>
      </c>
      <c r="B25" s="56" t="s">
        <v>30</v>
      </c>
    </row>
    <row r="26" spans="1:2" ht="31.5">
      <c r="A26" s="430" t="s">
        <v>31</v>
      </c>
      <c r="B26" s="56" t="s">
        <v>32</v>
      </c>
    </row>
    <row r="27" spans="1:2" ht="31.5">
      <c r="A27" s="430" t="s">
        <v>33</v>
      </c>
      <c r="B27" s="56" t="s">
        <v>34</v>
      </c>
    </row>
    <row r="28" spans="1:2" ht="31.5">
      <c r="A28" s="430" t="s">
        <v>35</v>
      </c>
      <c r="B28" s="56" t="s">
        <v>36</v>
      </c>
    </row>
    <row r="29" spans="1:2" ht="31.5">
      <c r="A29" s="428" t="s">
        <v>37</v>
      </c>
      <c r="B29" s="54" t="s">
        <v>38</v>
      </c>
    </row>
    <row r="30" spans="1:2" ht="15.75">
      <c r="A30" s="699" t="s">
        <v>39</v>
      </c>
      <c r="B30" s="699"/>
    </row>
    <row r="32" spans="1:2">
      <c r="A32" s="694" t="s">
        <v>40</v>
      </c>
      <c r="B32" s="694"/>
    </row>
    <row r="33" spans="1:2">
      <c r="A33" s="426" t="s">
        <v>41</v>
      </c>
      <c r="B33" s="444" t="s">
        <v>42</v>
      </c>
    </row>
    <row r="34" spans="1:2" ht="30">
      <c r="A34" s="57">
        <v>45449</v>
      </c>
      <c r="B34" s="445" t="s">
        <v>4352</v>
      </c>
    </row>
    <row r="35" spans="1:2" ht="150">
      <c r="A35" s="490">
        <v>45852</v>
      </c>
      <c r="B35" s="1076" t="s">
        <v>4353</v>
      </c>
    </row>
    <row r="39" spans="1:2">
      <c r="A39" s="702" t="s">
        <v>43</v>
      </c>
      <c r="B39" s="703"/>
    </row>
    <row r="40" spans="1:2" ht="105">
      <c r="A40" s="431" t="s">
        <v>44</v>
      </c>
      <c r="B40" s="447" t="s">
        <v>45</v>
      </c>
    </row>
    <row r="41" spans="1:2" ht="63" customHeight="1">
      <c r="A41" s="431" t="s">
        <v>46</v>
      </c>
      <c r="B41" s="447" t="s">
        <v>47</v>
      </c>
    </row>
    <row r="42" spans="1:2" ht="60">
      <c r="A42" s="431" t="s">
        <v>48</v>
      </c>
      <c r="B42" s="448" t="s">
        <v>49</v>
      </c>
    </row>
    <row r="43" spans="1:2" ht="30">
      <c r="A43" s="431" t="s">
        <v>50</v>
      </c>
      <c r="B43" s="448" t="s">
        <v>51</v>
      </c>
    </row>
    <row r="44" spans="1:2" ht="60">
      <c r="A44" s="431" t="s">
        <v>52</v>
      </c>
      <c r="B44" s="447" t="s">
        <v>53</v>
      </c>
    </row>
    <row r="45" spans="1:2" ht="105">
      <c r="A45" s="432" t="s">
        <v>54</v>
      </c>
      <c r="B45" s="446" t="s">
        <v>55</v>
      </c>
    </row>
    <row r="46" spans="1:2" ht="60">
      <c r="A46" s="488" t="s">
        <v>56</v>
      </c>
      <c r="B46" s="489" t="s">
        <v>57</v>
      </c>
    </row>
    <row r="47" spans="1:2" ht="75">
      <c r="A47" s="483" t="s">
        <v>58</v>
      </c>
      <c r="B47" s="484" t="s">
        <v>59</v>
      </c>
    </row>
    <row r="48" spans="1:2" ht="45">
      <c r="A48" s="485" t="s">
        <v>60</v>
      </c>
      <c r="B48" s="486" t="s">
        <v>61</v>
      </c>
    </row>
    <row r="49" spans="1:2" ht="60">
      <c r="A49" s="483" t="s">
        <v>62</v>
      </c>
      <c r="B49" s="487" t="s">
        <v>63</v>
      </c>
    </row>
    <row r="50" spans="1:2" ht="14.45" customHeight="1">
      <c r="A50" s="700" t="s">
        <v>4354</v>
      </c>
      <c r="B50" s="701"/>
    </row>
  </sheetData>
  <sortState xmlns:xlrd2="http://schemas.microsoft.com/office/spreadsheetml/2017/richdata2" ref="A40:B49">
    <sortCondition ref="A40:A49"/>
  </sortState>
  <mergeCells count="17">
    <mergeCell ref="A30:B30"/>
    <mergeCell ref="A50:B50"/>
    <mergeCell ref="A39:B39"/>
    <mergeCell ref="A32:B32"/>
    <mergeCell ref="A1:B1"/>
    <mergeCell ref="A2:B2"/>
    <mergeCell ref="A15:B15"/>
    <mergeCell ref="A4:B4"/>
    <mergeCell ref="A6:B6"/>
    <mergeCell ref="A7:B7"/>
    <mergeCell ref="A8:B8"/>
    <mergeCell ref="A9:B9"/>
    <mergeCell ref="A10:B10"/>
    <mergeCell ref="A11:B11"/>
    <mergeCell ref="A14:B14"/>
    <mergeCell ref="A5:B5"/>
    <mergeCell ref="A12:B1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B1EC8-0C1F-4196-872F-91FB3720A0E7}">
  <sheetPr codeName="Sheet11">
    <tabColor theme="6" tint="0.39997558519241921"/>
  </sheetPr>
  <dimension ref="A1:G476"/>
  <sheetViews>
    <sheetView showGridLines="0" zoomScaleNormal="100" workbookViewId="0">
      <selection sqref="A1:C1"/>
    </sheetView>
  </sheetViews>
  <sheetFormatPr defaultColWidth="9.140625" defaultRowHeight="15.75" outlineLevelRow="1"/>
  <cols>
    <col min="1" max="1" width="29" style="79" customWidth="1"/>
    <col min="2" max="2" width="52.28515625" style="79" customWidth="1"/>
    <col min="3" max="3" width="55.85546875" style="73" customWidth="1"/>
    <col min="4" max="4" width="49" style="82" customWidth="1"/>
    <col min="5" max="5" width="74.85546875" style="82" customWidth="1"/>
    <col min="6" max="6" width="54.5703125" style="82" customWidth="1"/>
    <col min="7" max="16384" width="9.140625" style="82"/>
  </cols>
  <sheetData>
    <row r="1" spans="1:7" ht="39.75" customHeight="1">
      <c r="A1" s="830" t="s">
        <v>2672</v>
      </c>
      <c r="B1" s="832"/>
      <c r="C1" s="832"/>
      <c r="D1" s="546"/>
      <c r="E1" s="548"/>
      <c r="F1" s="548"/>
      <c r="G1" s="81"/>
    </row>
    <row r="2" spans="1:7" ht="39.75" customHeight="1">
      <c r="A2" s="934" t="s">
        <v>1929</v>
      </c>
      <c r="B2" s="878"/>
      <c r="C2" s="550" t="s">
        <v>2673</v>
      </c>
      <c r="D2" s="551"/>
      <c r="E2" s="87"/>
      <c r="F2" s="87"/>
      <c r="G2" s="81"/>
    </row>
    <row r="3" spans="1:7" ht="39.75" customHeight="1">
      <c r="A3" s="853" t="s">
        <v>1987</v>
      </c>
      <c r="B3" s="854"/>
      <c r="C3" s="854"/>
      <c r="D3" s="547"/>
      <c r="E3" s="549"/>
      <c r="F3" s="549"/>
      <c r="G3" s="81"/>
    </row>
    <row r="4" spans="1:7" ht="39.75" customHeight="1">
      <c r="A4" s="935" t="s">
        <v>2018</v>
      </c>
      <c r="B4" s="936"/>
      <c r="C4" s="951" t="s">
        <v>2674</v>
      </c>
      <c r="D4" s="952"/>
      <c r="E4" s="87"/>
      <c r="F4" s="87"/>
      <c r="G4" s="81"/>
    </row>
    <row r="5" spans="1:7" ht="48" customHeight="1">
      <c r="A5" s="937" t="s">
        <v>2020</v>
      </c>
      <c r="B5" s="876"/>
      <c r="C5" s="949" t="s">
        <v>2675</v>
      </c>
      <c r="D5" s="950"/>
      <c r="E5" s="87"/>
      <c r="F5" s="87"/>
      <c r="G5" s="81"/>
    </row>
    <row r="6" spans="1:7">
      <c r="E6" s="81"/>
      <c r="F6" s="81"/>
    </row>
    <row r="7" spans="1:7" ht="33" customHeight="1" thickBot="1">
      <c r="A7" s="963" t="s">
        <v>2676</v>
      </c>
      <c r="B7" s="964"/>
    </row>
    <row r="8" spans="1:7" ht="19.5" thickBot="1">
      <c r="A8" s="91" t="s">
        <v>2022</v>
      </c>
      <c r="B8" s="86" t="s">
        <v>2023</v>
      </c>
    </row>
    <row r="9" spans="1:7" ht="30">
      <c r="A9" s="965" t="s">
        <v>2677</v>
      </c>
      <c r="B9" s="92" t="s">
        <v>2678</v>
      </c>
    </row>
    <row r="10" spans="1:7">
      <c r="A10" s="966"/>
      <c r="B10" s="93" t="s">
        <v>2679</v>
      </c>
    </row>
    <row r="11" spans="1:7">
      <c r="A11" s="966"/>
      <c r="B11" s="93" t="s">
        <v>2680</v>
      </c>
    </row>
    <row r="12" spans="1:7">
      <c r="A12" s="966"/>
      <c r="B12" s="93" t="s">
        <v>2681</v>
      </c>
    </row>
    <row r="13" spans="1:7">
      <c r="A13" s="966"/>
      <c r="B13" s="93" t="s">
        <v>2682</v>
      </c>
    </row>
    <row r="14" spans="1:7" ht="16.5" thickBot="1">
      <c r="A14" s="967"/>
      <c r="B14" s="94" t="s">
        <v>2683</v>
      </c>
    </row>
    <row r="15" spans="1:7">
      <c r="A15" s="965" t="s">
        <v>2684</v>
      </c>
      <c r="B15" s="92" t="s">
        <v>2685</v>
      </c>
    </row>
    <row r="16" spans="1:7">
      <c r="A16" s="966"/>
      <c r="B16" s="93" t="s">
        <v>2686</v>
      </c>
    </row>
    <row r="17" spans="1:2">
      <c r="A17" s="966"/>
      <c r="B17" s="93" t="s">
        <v>2687</v>
      </c>
    </row>
    <row r="18" spans="1:2">
      <c r="A18" s="966"/>
      <c r="B18" s="93" t="s">
        <v>2688</v>
      </c>
    </row>
    <row r="19" spans="1:2">
      <c r="A19" s="966"/>
      <c r="B19" s="93" t="s">
        <v>2689</v>
      </c>
    </row>
    <row r="20" spans="1:2">
      <c r="A20" s="966"/>
      <c r="B20" s="93" t="s">
        <v>2690</v>
      </c>
    </row>
    <row r="21" spans="1:2" ht="16.5" thickBot="1">
      <c r="A21" s="967"/>
      <c r="B21" s="94" t="s">
        <v>2691</v>
      </c>
    </row>
    <row r="22" spans="1:2">
      <c r="A22" s="965" t="s">
        <v>2692</v>
      </c>
      <c r="B22" s="92" t="s">
        <v>2693</v>
      </c>
    </row>
    <row r="23" spans="1:2">
      <c r="A23" s="966"/>
      <c r="B23" s="93" t="s">
        <v>2694</v>
      </c>
    </row>
    <row r="24" spans="1:2">
      <c r="A24" s="966"/>
      <c r="B24" s="93" t="s">
        <v>2695</v>
      </c>
    </row>
    <row r="25" spans="1:2">
      <c r="A25" s="966"/>
      <c r="B25" s="93" t="s">
        <v>2696</v>
      </c>
    </row>
    <row r="26" spans="1:2">
      <c r="A26" s="966"/>
      <c r="B26" s="93" t="s">
        <v>2697</v>
      </c>
    </row>
    <row r="27" spans="1:2">
      <c r="A27" s="966"/>
      <c r="B27" s="93" t="s">
        <v>2698</v>
      </c>
    </row>
    <row r="28" spans="1:2" ht="16.5" thickBot="1">
      <c r="A28" s="967"/>
      <c r="B28" s="94" t="s">
        <v>2699</v>
      </c>
    </row>
    <row r="29" spans="1:2">
      <c r="A29" s="965" t="s">
        <v>2700</v>
      </c>
      <c r="B29" s="92" t="s">
        <v>2701</v>
      </c>
    </row>
    <row r="30" spans="1:2" ht="16.5" thickBot="1">
      <c r="A30" s="967"/>
      <c r="B30" s="94" t="s">
        <v>2702</v>
      </c>
    </row>
    <row r="31" spans="1:2">
      <c r="A31" s="965" t="s">
        <v>2703</v>
      </c>
      <c r="B31" s="92" t="s">
        <v>2704</v>
      </c>
    </row>
    <row r="32" spans="1:2" ht="16.5" thickBot="1">
      <c r="A32" s="967"/>
      <c r="B32" s="94" t="s">
        <v>2705</v>
      </c>
    </row>
    <row r="33" spans="1:2">
      <c r="A33" s="965" t="s">
        <v>2706</v>
      </c>
      <c r="B33" s="95" t="s">
        <v>2707</v>
      </c>
    </row>
    <row r="34" spans="1:2">
      <c r="A34" s="966"/>
      <c r="B34" s="96" t="s">
        <v>2708</v>
      </c>
    </row>
    <row r="35" spans="1:2">
      <c r="A35" s="966"/>
      <c r="B35" s="96" t="s">
        <v>2709</v>
      </c>
    </row>
    <row r="36" spans="1:2">
      <c r="A36" s="966"/>
      <c r="B36" s="96" t="s">
        <v>2710</v>
      </c>
    </row>
    <row r="37" spans="1:2" ht="16.5" thickBot="1">
      <c r="A37" s="967"/>
      <c r="B37" s="97" t="s">
        <v>2711</v>
      </c>
    </row>
    <row r="38" spans="1:2">
      <c r="A38" s="965" t="s">
        <v>2712</v>
      </c>
      <c r="B38" s="95" t="s">
        <v>2713</v>
      </c>
    </row>
    <row r="39" spans="1:2">
      <c r="A39" s="966"/>
      <c r="B39" s="96" t="s">
        <v>2714</v>
      </c>
    </row>
    <row r="40" spans="1:2">
      <c r="A40" s="966"/>
      <c r="B40" s="96" t="s">
        <v>2715</v>
      </c>
    </row>
    <row r="41" spans="1:2">
      <c r="A41" s="966"/>
      <c r="B41" s="96" t="s">
        <v>2716</v>
      </c>
    </row>
    <row r="42" spans="1:2">
      <c r="A42" s="966"/>
      <c r="B42" s="96" t="s">
        <v>2717</v>
      </c>
    </row>
    <row r="43" spans="1:2">
      <c r="A43" s="966"/>
      <c r="B43" s="96" t="s">
        <v>2718</v>
      </c>
    </row>
    <row r="44" spans="1:2">
      <c r="A44" s="966"/>
      <c r="B44" s="96" t="s">
        <v>2719</v>
      </c>
    </row>
    <row r="45" spans="1:2">
      <c r="A45" s="966"/>
      <c r="B45" s="96" t="s">
        <v>2720</v>
      </c>
    </row>
    <row r="46" spans="1:2">
      <c r="A46" s="966"/>
      <c r="B46" s="96" t="s">
        <v>2721</v>
      </c>
    </row>
    <row r="47" spans="1:2">
      <c r="A47" s="966"/>
      <c r="B47" s="96" t="s">
        <v>2722</v>
      </c>
    </row>
    <row r="48" spans="1:2">
      <c r="A48" s="966"/>
      <c r="B48" s="96" t="s">
        <v>2723</v>
      </c>
    </row>
    <row r="49" spans="1:2">
      <c r="A49" s="966"/>
      <c r="B49" s="96" t="s">
        <v>2724</v>
      </c>
    </row>
    <row r="50" spans="1:2">
      <c r="A50" s="966"/>
      <c r="B50" s="96" t="s">
        <v>2725</v>
      </c>
    </row>
    <row r="51" spans="1:2">
      <c r="A51" s="966"/>
      <c r="B51" s="96" t="s">
        <v>2726</v>
      </c>
    </row>
    <row r="52" spans="1:2">
      <c r="A52" s="966"/>
      <c r="B52" s="96" t="s">
        <v>2727</v>
      </c>
    </row>
    <row r="53" spans="1:2">
      <c r="A53" s="966"/>
      <c r="B53" s="96" t="s">
        <v>2728</v>
      </c>
    </row>
    <row r="54" spans="1:2">
      <c r="A54" s="966"/>
      <c r="B54" s="96" t="s">
        <v>2729</v>
      </c>
    </row>
    <row r="55" spans="1:2">
      <c r="A55" s="966"/>
      <c r="B55" s="93" t="s">
        <v>2730</v>
      </c>
    </row>
    <row r="56" spans="1:2" ht="16.5" thickBot="1">
      <c r="A56" s="966"/>
      <c r="B56" s="96" t="s">
        <v>2731</v>
      </c>
    </row>
    <row r="57" spans="1:2">
      <c r="A57" s="965" t="s">
        <v>2732</v>
      </c>
      <c r="B57" s="95" t="s">
        <v>2733</v>
      </c>
    </row>
    <row r="58" spans="1:2">
      <c r="A58" s="966"/>
      <c r="B58" s="96" t="s">
        <v>2734</v>
      </c>
    </row>
    <row r="59" spans="1:2">
      <c r="A59" s="966"/>
      <c r="B59" s="96" t="s">
        <v>2735</v>
      </c>
    </row>
    <row r="60" spans="1:2">
      <c r="A60" s="966"/>
      <c r="B60" s="96" t="s">
        <v>2736</v>
      </c>
    </row>
    <row r="61" spans="1:2">
      <c r="A61" s="966"/>
      <c r="B61" s="96" t="s">
        <v>2737</v>
      </c>
    </row>
    <row r="62" spans="1:2">
      <c r="A62" s="966"/>
      <c r="B62" s="96" t="s">
        <v>2738</v>
      </c>
    </row>
    <row r="63" spans="1:2" ht="16.5" thickBot="1">
      <c r="A63" s="967"/>
      <c r="B63" s="96" t="s">
        <v>2739</v>
      </c>
    </row>
    <row r="64" spans="1:2">
      <c r="A64" s="965" t="s">
        <v>2740</v>
      </c>
      <c r="B64" s="95" t="s">
        <v>2741</v>
      </c>
    </row>
    <row r="65" spans="1:2">
      <c r="A65" s="966"/>
      <c r="B65" s="96" t="s">
        <v>2742</v>
      </c>
    </row>
    <row r="66" spans="1:2">
      <c r="A66" s="966"/>
      <c r="B66" s="96" t="s">
        <v>2743</v>
      </c>
    </row>
    <row r="67" spans="1:2" ht="16.5" thickBot="1">
      <c r="A67" s="967"/>
      <c r="B67" s="97" t="s">
        <v>2744</v>
      </c>
    </row>
    <row r="68" spans="1:2">
      <c r="A68" s="965" t="s">
        <v>2745</v>
      </c>
      <c r="B68" s="95" t="s">
        <v>2746</v>
      </c>
    </row>
    <row r="69" spans="1:2">
      <c r="A69" s="966"/>
      <c r="B69" s="96" t="s">
        <v>2747</v>
      </c>
    </row>
    <row r="70" spans="1:2">
      <c r="A70" s="966"/>
      <c r="B70" s="96" t="s">
        <v>2748</v>
      </c>
    </row>
    <row r="71" spans="1:2">
      <c r="A71" s="966"/>
      <c r="B71" s="96" t="s">
        <v>2749</v>
      </c>
    </row>
    <row r="72" spans="1:2" ht="16.5" thickBot="1">
      <c r="A72" s="967"/>
      <c r="B72" s="97" t="s">
        <v>2750</v>
      </c>
    </row>
    <row r="73" spans="1:2">
      <c r="A73" s="965" t="s">
        <v>2751</v>
      </c>
      <c r="B73" s="92" t="s">
        <v>2752</v>
      </c>
    </row>
    <row r="74" spans="1:2">
      <c r="A74" s="966"/>
      <c r="B74" s="93" t="s">
        <v>2753</v>
      </c>
    </row>
    <row r="75" spans="1:2">
      <c r="A75" s="966"/>
      <c r="B75" s="93" t="s">
        <v>2754</v>
      </c>
    </row>
    <row r="76" spans="1:2">
      <c r="A76" s="966"/>
      <c r="B76" s="93" t="s">
        <v>2755</v>
      </c>
    </row>
    <row r="77" spans="1:2" ht="16.5" thickBot="1">
      <c r="A77" s="968"/>
      <c r="B77" s="94" t="s">
        <v>2756</v>
      </c>
    </row>
    <row r="78" spans="1:2">
      <c r="A78" s="965" t="s">
        <v>2757</v>
      </c>
      <c r="B78" s="95" t="s">
        <v>2758</v>
      </c>
    </row>
    <row r="79" spans="1:2">
      <c r="A79" s="966"/>
      <c r="B79" s="96" t="s">
        <v>2759</v>
      </c>
    </row>
    <row r="80" spans="1:2">
      <c r="A80" s="966"/>
      <c r="B80" s="96" t="s">
        <v>2760</v>
      </c>
    </row>
    <row r="81" spans="1:2">
      <c r="A81" s="966"/>
      <c r="B81" s="96" t="s">
        <v>2761</v>
      </c>
    </row>
    <row r="82" spans="1:2">
      <c r="A82" s="966"/>
      <c r="B82" s="96" t="s">
        <v>2762</v>
      </c>
    </row>
    <row r="83" spans="1:2">
      <c r="A83" s="966"/>
      <c r="B83" s="96" t="s">
        <v>2763</v>
      </c>
    </row>
    <row r="84" spans="1:2">
      <c r="A84" s="966"/>
      <c r="B84" s="96" t="s">
        <v>2764</v>
      </c>
    </row>
    <row r="85" spans="1:2">
      <c r="A85" s="966"/>
      <c r="B85" s="96" t="s">
        <v>2765</v>
      </c>
    </row>
    <row r="86" spans="1:2" ht="30">
      <c r="A86" s="966"/>
      <c r="B86" s="411" t="s">
        <v>2766</v>
      </c>
    </row>
    <row r="87" spans="1:2">
      <c r="A87" s="966"/>
      <c r="B87" s="412" t="s">
        <v>2767</v>
      </c>
    </row>
    <row r="88" spans="1:2">
      <c r="A88" s="966"/>
      <c r="B88" s="412" t="s">
        <v>2768</v>
      </c>
    </row>
    <row r="89" spans="1:2">
      <c r="A89" s="969"/>
      <c r="B89" s="413" t="s">
        <v>2769</v>
      </c>
    </row>
    <row r="90" spans="1:2" ht="16.5" thickBot="1">
      <c r="A90" s="967"/>
      <c r="B90" s="414" t="s">
        <v>2770</v>
      </c>
    </row>
    <row r="91" spans="1:2">
      <c r="A91" s="965" t="s">
        <v>2771</v>
      </c>
      <c r="B91" s="415" t="s">
        <v>2772</v>
      </c>
    </row>
    <row r="92" spans="1:2">
      <c r="A92" s="966"/>
      <c r="B92" s="412" t="s">
        <v>2773</v>
      </c>
    </row>
    <row r="93" spans="1:2">
      <c r="A93" s="966"/>
      <c r="B93" s="412" t="s">
        <v>2774</v>
      </c>
    </row>
    <row r="94" spans="1:2">
      <c r="A94" s="966"/>
      <c r="B94" s="412" t="s">
        <v>2775</v>
      </c>
    </row>
    <row r="95" spans="1:2">
      <c r="A95" s="966"/>
      <c r="B95" s="412" t="s">
        <v>2776</v>
      </c>
    </row>
    <row r="96" spans="1:2">
      <c r="A96" s="966"/>
      <c r="B96" s="412" t="s">
        <v>2777</v>
      </c>
    </row>
    <row r="97" spans="1:2">
      <c r="A97" s="966"/>
      <c r="B97" s="412" t="s">
        <v>2778</v>
      </c>
    </row>
    <row r="98" spans="1:2">
      <c r="A98" s="966"/>
      <c r="B98" s="412" t="s">
        <v>2779</v>
      </c>
    </row>
    <row r="99" spans="1:2" ht="16.5" thickBot="1">
      <c r="A99" s="967"/>
      <c r="B99" s="414" t="s">
        <v>2780</v>
      </c>
    </row>
    <row r="100" spans="1:2">
      <c r="A100" s="965" t="s">
        <v>2781</v>
      </c>
      <c r="B100" s="416" t="s">
        <v>2782</v>
      </c>
    </row>
    <row r="101" spans="1:2">
      <c r="A101" s="966"/>
      <c r="B101" s="413" t="s">
        <v>2783</v>
      </c>
    </row>
    <row r="102" spans="1:2">
      <c r="A102" s="966"/>
      <c r="B102" s="413" t="s">
        <v>2784</v>
      </c>
    </row>
    <row r="103" spans="1:2">
      <c r="A103" s="966"/>
      <c r="B103" s="413" t="s">
        <v>2785</v>
      </c>
    </row>
    <row r="104" spans="1:2">
      <c r="A104" s="966"/>
      <c r="B104" s="413" t="s">
        <v>2786</v>
      </c>
    </row>
    <row r="105" spans="1:2">
      <c r="A105" s="966"/>
      <c r="B105" s="413" t="s">
        <v>2787</v>
      </c>
    </row>
    <row r="106" spans="1:2">
      <c r="A106" s="966"/>
      <c r="B106" s="413" t="s">
        <v>2788</v>
      </c>
    </row>
    <row r="107" spans="1:2">
      <c r="A107" s="966"/>
      <c r="B107" s="413" t="s">
        <v>2789</v>
      </c>
    </row>
    <row r="108" spans="1:2">
      <c r="A108" s="966"/>
      <c r="B108" s="413" t="s">
        <v>2790</v>
      </c>
    </row>
    <row r="109" spans="1:2">
      <c r="A109" s="966"/>
      <c r="B109" s="413" t="s">
        <v>2791</v>
      </c>
    </row>
    <row r="110" spans="1:2">
      <c r="A110" s="966"/>
      <c r="B110" s="413" t="s">
        <v>2792</v>
      </c>
    </row>
    <row r="111" spans="1:2">
      <c r="A111" s="966"/>
      <c r="B111" s="413" t="s">
        <v>2793</v>
      </c>
    </row>
    <row r="112" spans="1:2">
      <c r="A112" s="966"/>
      <c r="B112" s="413" t="s">
        <v>2794</v>
      </c>
    </row>
    <row r="113" spans="1:4" ht="18" customHeight="1">
      <c r="A113" s="969"/>
      <c r="B113" s="465" t="s">
        <v>2795</v>
      </c>
      <c r="C113" s="120"/>
      <c r="D113" s="132"/>
    </row>
    <row r="114" spans="1:4">
      <c r="A114" s="969"/>
      <c r="B114" s="413" t="s">
        <v>2796</v>
      </c>
      <c r="C114" s="119"/>
      <c r="D114" s="119"/>
    </row>
    <row r="115" spans="1:4" ht="16.5" thickBot="1">
      <c r="A115" s="967"/>
      <c r="B115" s="417" t="s">
        <v>2797</v>
      </c>
    </row>
    <row r="116" spans="1:4">
      <c r="A116" s="965" t="s">
        <v>2798</v>
      </c>
      <c r="B116" s="415" t="s">
        <v>2799</v>
      </c>
    </row>
    <row r="117" spans="1:4" ht="30">
      <c r="A117" s="966"/>
      <c r="B117" s="412" t="s">
        <v>2800</v>
      </c>
    </row>
    <row r="118" spans="1:4">
      <c r="A118" s="966"/>
      <c r="B118" s="412" t="s">
        <v>2801</v>
      </c>
    </row>
    <row r="119" spans="1:4">
      <c r="A119" s="966"/>
      <c r="B119" s="412" t="s">
        <v>2802</v>
      </c>
    </row>
    <row r="120" spans="1:4">
      <c r="A120" s="966"/>
      <c r="B120" s="412" t="s">
        <v>2803</v>
      </c>
    </row>
    <row r="121" spans="1:4" ht="16.5" thickBot="1">
      <c r="A121" s="967"/>
      <c r="B121" s="414" t="s">
        <v>2804</v>
      </c>
    </row>
    <row r="122" spans="1:4" ht="30">
      <c r="A122" s="965" t="s">
        <v>2805</v>
      </c>
      <c r="B122" s="415" t="s">
        <v>2806</v>
      </c>
    </row>
    <row r="123" spans="1:4">
      <c r="A123" s="966"/>
      <c r="B123" s="412" t="s">
        <v>2807</v>
      </c>
    </row>
    <row r="124" spans="1:4">
      <c r="A124" s="966"/>
      <c r="B124" s="412" t="s">
        <v>2808</v>
      </c>
    </row>
    <row r="125" spans="1:4">
      <c r="A125" s="966"/>
      <c r="B125" s="412" t="s">
        <v>2809</v>
      </c>
    </row>
    <row r="126" spans="1:4">
      <c r="A126" s="966"/>
      <c r="B126" s="412" t="s">
        <v>2810</v>
      </c>
    </row>
    <row r="127" spans="1:4">
      <c r="A127" s="966"/>
      <c r="B127" s="412" t="s">
        <v>2811</v>
      </c>
    </row>
    <row r="128" spans="1:4">
      <c r="A128" s="966"/>
      <c r="B128" s="412" t="s">
        <v>2812</v>
      </c>
    </row>
    <row r="129" spans="1:4" ht="32.450000000000003" customHeight="1">
      <c r="A129" s="966"/>
      <c r="B129" s="412" t="s">
        <v>2813</v>
      </c>
    </row>
    <row r="130" spans="1:4" ht="24.75" customHeight="1">
      <c r="A130" s="966"/>
      <c r="B130" s="465" t="s">
        <v>2814</v>
      </c>
      <c r="C130" s="122"/>
      <c r="D130" s="122"/>
    </row>
    <row r="131" spans="1:4" ht="24.75" customHeight="1">
      <c r="A131" s="966"/>
      <c r="B131" s="465" t="s">
        <v>2815</v>
      </c>
      <c r="C131" s="122"/>
      <c r="D131" s="72"/>
    </row>
    <row r="132" spans="1:4" ht="24.75" customHeight="1">
      <c r="A132" s="966"/>
      <c r="B132" s="465" t="s">
        <v>2816</v>
      </c>
      <c r="C132" s="122"/>
      <c r="D132" s="122"/>
    </row>
    <row r="133" spans="1:4" ht="16.5" thickBot="1">
      <c r="A133" s="967"/>
      <c r="B133" s="414" t="s">
        <v>2817</v>
      </c>
      <c r="D133" s="73"/>
    </row>
    <row r="134" spans="1:4">
      <c r="A134" s="965" t="s">
        <v>2818</v>
      </c>
      <c r="B134" s="415" t="s">
        <v>2819</v>
      </c>
      <c r="D134" s="73"/>
    </row>
    <row r="135" spans="1:4">
      <c r="A135" s="966"/>
      <c r="B135" s="412" t="s">
        <v>2820</v>
      </c>
      <c r="D135" s="73"/>
    </row>
    <row r="136" spans="1:4">
      <c r="A136" s="966"/>
      <c r="B136" s="412" t="s">
        <v>2821</v>
      </c>
      <c r="D136" s="73"/>
    </row>
    <row r="137" spans="1:4">
      <c r="A137" s="966"/>
      <c r="B137" s="412" t="s">
        <v>2822</v>
      </c>
      <c r="D137" s="73"/>
    </row>
    <row r="138" spans="1:4">
      <c r="A138" s="966"/>
      <c r="B138" s="412" t="s">
        <v>2823</v>
      </c>
      <c r="D138" s="73"/>
    </row>
    <row r="139" spans="1:4">
      <c r="A139" s="966"/>
      <c r="B139" s="412" t="s">
        <v>2824</v>
      </c>
      <c r="D139" s="73"/>
    </row>
    <row r="140" spans="1:4" ht="16.5" thickBot="1">
      <c r="A140" s="966"/>
      <c r="B140" s="417" t="s">
        <v>2825</v>
      </c>
      <c r="D140" s="73"/>
    </row>
    <row r="141" spans="1:4">
      <c r="A141" s="970" t="s">
        <v>2826</v>
      </c>
      <c r="B141" s="418" t="s">
        <v>2827</v>
      </c>
      <c r="C141" s="118"/>
      <c r="D141" s="73"/>
    </row>
    <row r="142" spans="1:4">
      <c r="A142" s="971"/>
      <c r="B142" s="419" t="s">
        <v>2828</v>
      </c>
      <c r="D142" s="73"/>
    </row>
    <row r="143" spans="1:4">
      <c r="A143" s="971"/>
      <c r="B143" s="419" t="s">
        <v>2829</v>
      </c>
      <c r="C143" s="136"/>
      <c r="D143" s="136"/>
    </row>
    <row r="144" spans="1:4">
      <c r="A144" s="971"/>
      <c r="B144" s="449" t="s">
        <v>2830</v>
      </c>
      <c r="C144" s="121"/>
      <c r="D144" s="121"/>
    </row>
    <row r="145" spans="1:7">
      <c r="A145" s="971"/>
      <c r="B145" s="419" t="s">
        <v>2831</v>
      </c>
    </row>
    <row r="146" spans="1:7">
      <c r="A146" s="971"/>
      <c r="B146" s="419" t="s">
        <v>2832</v>
      </c>
    </row>
    <row r="147" spans="1:7">
      <c r="A147" s="971"/>
      <c r="B147" s="419" t="s">
        <v>2833</v>
      </c>
    </row>
    <row r="148" spans="1:7">
      <c r="A148" s="971"/>
      <c r="B148" s="419" t="s">
        <v>2834</v>
      </c>
    </row>
    <row r="149" spans="1:7">
      <c r="A149" s="971"/>
      <c r="B149" s="449" t="s">
        <v>2835</v>
      </c>
      <c r="C149" s="135"/>
      <c r="D149" s="123"/>
      <c r="E149" s="134"/>
    </row>
    <row r="150" spans="1:7">
      <c r="A150" s="971"/>
      <c r="B150" s="449" t="s">
        <v>2836</v>
      </c>
      <c r="C150" s="135"/>
      <c r="D150" s="123"/>
      <c r="E150" s="134"/>
    </row>
    <row r="151" spans="1:7">
      <c r="A151" s="971"/>
      <c r="B151" s="419" t="s">
        <v>2837</v>
      </c>
      <c r="C151"/>
    </row>
    <row r="152" spans="1:7">
      <c r="A152" s="971"/>
      <c r="B152" s="420" t="s">
        <v>2838</v>
      </c>
    </row>
    <row r="153" spans="1:7" ht="16.5" thickBot="1">
      <c r="A153" s="972"/>
      <c r="B153" s="450" t="s">
        <v>2829</v>
      </c>
      <c r="C153" s="133"/>
      <c r="D153" s="119"/>
    </row>
    <row r="154" spans="1:7">
      <c r="A154" s="966" t="s">
        <v>2839</v>
      </c>
      <c r="B154" s="96" t="s">
        <v>2840</v>
      </c>
    </row>
    <row r="155" spans="1:7">
      <c r="A155" s="966"/>
      <c r="B155" s="96" t="s">
        <v>2841</v>
      </c>
    </row>
    <row r="156" spans="1:7">
      <c r="A156" s="966"/>
      <c r="B156" s="96" t="s">
        <v>2842</v>
      </c>
    </row>
    <row r="157" spans="1:7">
      <c r="A157" s="966"/>
      <c r="B157" s="96" t="s">
        <v>2843</v>
      </c>
    </row>
    <row r="158" spans="1:7" ht="16.5" thickBot="1">
      <c r="A158" s="967"/>
      <c r="B158" s="97" t="s">
        <v>2844</v>
      </c>
    </row>
    <row r="160" spans="1:7" ht="15.75" customHeight="1">
      <c r="A160" s="830" t="s">
        <v>2672</v>
      </c>
      <c r="B160" s="832"/>
      <c r="C160" s="832"/>
      <c r="D160" s="832"/>
      <c r="E160" s="832"/>
      <c r="F160" s="831"/>
      <c r="G160" s="81"/>
    </row>
    <row r="161" spans="1:7" ht="15.75" customHeight="1">
      <c r="A161" s="868" t="s">
        <v>96</v>
      </c>
      <c r="B161" s="860"/>
      <c r="C161" s="860"/>
      <c r="D161" s="860"/>
      <c r="E161" s="860" t="s">
        <v>99</v>
      </c>
      <c r="F161" s="861" t="s">
        <v>2165</v>
      </c>
      <c r="G161" s="81"/>
    </row>
    <row r="162" spans="1:7" s="27" customFormat="1" ht="33.75" customHeight="1">
      <c r="A162" s="853" t="s">
        <v>2166</v>
      </c>
      <c r="B162" s="855"/>
      <c r="C162" s="961" t="s">
        <v>2845</v>
      </c>
      <c r="D162" s="962"/>
      <c r="E162" s="878"/>
      <c r="F162" s="879"/>
      <c r="G162" s="25"/>
    </row>
    <row r="163" spans="1:7" ht="31.5">
      <c r="A163" s="48" t="s">
        <v>864</v>
      </c>
      <c r="B163" s="48" t="s">
        <v>872</v>
      </c>
      <c r="C163" s="48" t="s">
        <v>2846</v>
      </c>
      <c r="D163" s="48" t="s">
        <v>876</v>
      </c>
      <c r="E163" s="878"/>
      <c r="F163" s="879"/>
      <c r="G163" s="81"/>
    </row>
    <row r="164" spans="1:7" ht="126">
      <c r="A164" s="953" t="s">
        <v>2847</v>
      </c>
      <c r="B164" s="956" t="s">
        <v>2848</v>
      </c>
      <c r="C164" s="638" t="s">
        <v>1371</v>
      </c>
      <c r="D164" s="638" t="s">
        <v>1371</v>
      </c>
      <c r="E164" s="641" t="s">
        <v>2849</v>
      </c>
      <c r="F164" s="102" t="s">
        <v>2850</v>
      </c>
      <c r="G164" s="81"/>
    </row>
    <row r="165" spans="1:7" ht="78.75">
      <c r="A165" s="954"/>
      <c r="B165" s="959"/>
      <c r="C165" s="655" t="s">
        <v>2851</v>
      </c>
      <c r="D165" s="656" t="s">
        <v>2852</v>
      </c>
      <c r="E165" s="657" t="s">
        <v>2853</v>
      </c>
      <c r="F165" s="658" t="s">
        <v>2854</v>
      </c>
      <c r="G165" s="81"/>
    </row>
    <row r="166" spans="1:7" ht="47.25">
      <c r="A166" s="954"/>
      <c r="B166" s="959"/>
      <c r="C166" s="651" t="s">
        <v>2855</v>
      </c>
      <c r="D166" s="652" t="s">
        <v>2856</v>
      </c>
      <c r="E166" s="653" t="s">
        <v>2857</v>
      </c>
      <c r="F166" s="654" t="s">
        <v>2858</v>
      </c>
      <c r="G166" s="81"/>
    </row>
    <row r="167" spans="1:7" ht="78.75">
      <c r="A167" s="954"/>
      <c r="B167" s="959"/>
      <c r="C167" s="651" t="s">
        <v>2859</v>
      </c>
      <c r="D167" s="652" t="s">
        <v>2860</v>
      </c>
      <c r="E167" s="653" t="s">
        <v>2861</v>
      </c>
      <c r="F167" s="654" t="s">
        <v>2862</v>
      </c>
      <c r="G167" s="81"/>
    </row>
    <row r="168" spans="1:7" ht="63">
      <c r="A168" s="954"/>
      <c r="B168" s="959"/>
      <c r="C168" s="651" t="s">
        <v>2863</v>
      </c>
      <c r="D168" s="652" t="s">
        <v>2864</v>
      </c>
      <c r="E168" s="653" t="s">
        <v>2865</v>
      </c>
      <c r="F168" s="654" t="s">
        <v>2866</v>
      </c>
      <c r="G168" s="81"/>
    </row>
    <row r="169" spans="1:7" ht="63">
      <c r="A169" s="954"/>
      <c r="B169" s="959"/>
      <c r="C169" s="651" t="s">
        <v>2867</v>
      </c>
      <c r="D169" s="652" t="s">
        <v>2868</v>
      </c>
      <c r="E169" s="653" t="s">
        <v>2869</v>
      </c>
      <c r="F169" s="654" t="s">
        <v>2870</v>
      </c>
      <c r="G169" s="81"/>
    </row>
    <row r="170" spans="1:7" ht="78.75">
      <c r="A170" s="954"/>
      <c r="B170" s="959"/>
      <c r="C170" s="105" t="s">
        <v>2871</v>
      </c>
      <c r="D170" s="637" t="s">
        <v>2872</v>
      </c>
      <c r="E170" s="643" t="s">
        <v>2873</v>
      </c>
      <c r="F170" s="99" t="s">
        <v>2874</v>
      </c>
      <c r="G170" s="81"/>
    </row>
    <row r="171" spans="1:7" ht="63">
      <c r="A171" s="953" t="s">
        <v>2875</v>
      </c>
      <c r="B171" s="956" t="s">
        <v>2876</v>
      </c>
      <c r="C171" s="534" t="s">
        <v>1371</v>
      </c>
      <c r="D171" s="638" t="s">
        <v>1371</v>
      </c>
      <c r="E171" s="641" t="s">
        <v>2877</v>
      </c>
      <c r="F171" s="102" t="s">
        <v>2878</v>
      </c>
      <c r="G171" s="81"/>
    </row>
    <row r="172" spans="1:7" ht="63">
      <c r="A172" s="954"/>
      <c r="B172" s="959"/>
      <c r="C172" s="104" t="s">
        <v>2879</v>
      </c>
      <c r="D172" s="636" t="s">
        <v>2880</v>
      </c>
      <c r="E172" s="642" t="s">
        <v>2881</v>
      </c>
      <c r="F172" s="100" t="s">
        <v>2882</v>
      </c>
      <c r="G172" s="81"/>
    </row>
    <row r="173" spans="1:7" ht="63">
      <c r="A173" s="954"/>
      <c r="B173" s="959"/>
      <c r="C173" s="655" t="s">
        <v>2883</v>
      </c>
      <c r="D173" s="656" t="s">
        <v>2884</v>
      </c>
      <c r="E173" s="657" t="s">
        <v>2885</v>
      </c>
      <c r="F173" s="658" t="s">
        <v>2886</v>
      </c>
      <c r="G173" s="81"/>
    </row>
    <row r="174" spans="1:7" ht="63">
      <c r="A174" s="954"/>
      <c r="B174" s="959"/>
      <c r="C174" s="105" t="s">
        <v>2887</v>
      </c>
      <c r="D174" s="637" t="s">
        <v>2888</v>
      </c>
      <c r="E174" s="643" t="s">
        <v>2889</v>
      </c>
      <c r="F174" s="99" t="s">
        <v>2890</v>
      </c>
      <c r="G174" s="81"/>
    </row>
    <row r="175" spans="1:7" ht="78.75">
      <c r="A175" s="954"/>
      <c r="B175" s="959"/>
      <c r="C175" s="655" t="s">
        <v>2891</v>
      </c>
      <c r="D175" s="656" t="s">
        <v>2892</v>
      </c>
      <c r="E175" s="657" t="s">
        <v>2893</v>
      </c>
      <c r="F175" s="658" t="s">
        <v>2894</v>
      </c>
      <c r="G175" s="81"/>
    </row>
    <row r="176" spans="1:7" ht="63">
      <c r="A176" s="954"/>
      <c r="B176" s="959"/>
      <c r="C176" s="105" t="s">
        <v>2895</v>
      </c>
      <c r="D176" s="637" t="s">
        <v>2896</v>
      </c>
      <c r="E176" s="643" t="s">
        <v>2897</v>
      </c>
      <c r="F176" s="99" t="s">
        <v>2898</v>
      </c>
      <c r="G176" s="81"/>
    </row>
    <row r="177" spans="1:7" ht="63">
      <c r="A177" s="954"/>
      <c r="B177" s="959"/>
      <c r="C177" s="655" t="s">
        <v>2899</v>
      </c>
      <c r="D177" s="656" t="s">
        <v>2900</v>
      </c>
      <c r="E177" s="657" t="s">
        <v>2901</v>
      </c>
      <c r="F177" s="658" t="s">
        <v>2902</v>
      </c>
      <c r="G177" s="81"/>
    </row>
    <row r="178" spans="1:7" ht="110.25">
      <c r="A178" s="954"/>
      <c r="B178" s="959"/>
      <c r="C178" s="105" t="s">
        <v>2903</v>
      </c>
      <c r="D178" s="637" t="s">
        <v>2904</v>
      </c>
      <c r="E178" s="643" t="s">
        <v>2905</v>
      </c>
      <c r="F178" s="99" t="s">
        <v>2906</v>
      </c>
      <c r="G178" s="81"/>
    </row>
    <row r="179" spans="1:7" ht="78.75">
      <c r="A179" s="953" t="s">
        <v>2907</v>
      </c>
      <c r="B179" s="956" t="s">
        <v>2908</v>
      </c>
      <c r="C179" s="638" t="s">
        <v>1371</v>
      </c>
      <c r="D179" s="638" t="s">
        <v>1371</v>
      </c>
      <c r="E179" s="641" t="s">
        <v>2909</v>
      </c>
      <c r="F179" s="102" t="s">
        <v>2910</v>
      </c>
      <c r="G179" s="81"/>
    </row>
    <row r="180" spans="1:7" ht="126">
      <c r="A180" s="954"/>
      <c r="B180" s="959"/>
      <c r="C180" s="104" t="s">
        <v>2911</v>
      </c>
      <c r="D180" s="636" t="s">
        <v>2912</v>
      </c>
      <c r="E180" s="642" t="s">
        <v>2913</v>
      </c>
      <c r="F180" s="100" t="s">
        <v>2914</v>
      </c>
      <c r="G180" s="81"/>
    </row>
    <row r="181" spans="1:7" ht="78.75">
      <c r="A181" s="954"/>
      <c r="B181" s="959"/>
      <c r="C181" s="655" t="s">
        <v>2915</v>
      </c>
      <c r="D181" s="656" t="s">
        <v>2916</v>
      </c>
      <c r="E181" s="657" t="s">
        <v>2917</v>
      </c>
      <c r="F181" s="658" t="s">
        <v>2918</v>
      </c>
      <c r="G181" s="81"/>
    </row>
    <row r="182" spans="1:7" ht="63">
      <c r="A182" s="954"/>
      <c r="B182" s="959"/>
      <c r="C182" s="105" t="s">
        <v>2391</v>
      </c>
      <c r="D182" s="637" t="s">
        <v>2919</v>
      </c>
      <c r="E182" s="643" t="s">
        <v>2920</v>
      </c>
      <c r="F182" s="99" t="s">
        <v>2921</v>
      </c>
      <c r="G182" s="81"/>
    </row>
    <row r="183" spans="1:7" ht="78.75">
      <c r="A183" s="954"/>
      <c r="B183" s="959"/>
      <c r="C183" s="655" t="s">
        <v>2922</v>
      </c>
      <c r="D183" s="656" t="s">
        <v>2923</v>
      </c>
      <c r="E183" s="657" t="s">
        <v>2924</v>
      </c>
      <c r="F183" s="658" t="s">
        <v>2925</v>
      </c>
      <c r="G183" s="81"/>
    </row>
    <row r="184" spans="1:7" ht="63">
      <c r="A184" s="954"/>
      <c r="B184" s="959"/>
      <c r="C184" s="105" t="s">
        <v>2926</v>
      </c>
      <c r="D184" s="637" t="s">
        <v>2927</v>
      </c>
      <c r="E184" s="643" t="s">
        <v>2928</v>
      </c>
      <c r="F184" s="99" t="s">
        <v>2929</v>
      </c>
      <c r="G184" s="81"/>
    </row>
    <row r="185" spans="1:7" ht="78.75">
      <c r="A185" s="954"/>
      <c r="B185" s="959"/>
      <c r="C185" s="655" t="s">
        <v>2930</v>
      </c>
      <c r="D185" s="656" t="s">
        <v>2931</v>
      </c>
      <c r="E185" s="657" t="s">
        <v>2932</v>
      </c>
      <c r="F185" s="658" t="s">
        <v>2933</v>
      </c>
      <c r="G185" s="81"/>
    </row>
    <row r="186" spans="1:7" ht="78.75">
      <c r="A186" s="954"/>
      <c r="B186" s="959"/>
      <c r="C186" s="105" t="s">
        <v>2934</v>
      </c>
      <c r="D186" s="637" t="s">
        <v>2935</v>
      </c>
      <c r="E186" s="643" t="s">
        <v>2936</v>
      </c>
      <c r="F186" s="99" t="s">
        <v>2937</v>
      </c>
      <c r="G186" s="81"/>
    </row>
    <row r="187" spans="1:7" ht="63">
      <c r="A187" s="953" t="s">
        <v>2938</v>
      </c>
      <c r="B187" s="956" t="s">
        <v>2939</v>
      </c>
      <c r="C187" s="638" t="s">
        <v>1371</v>
      </c>
      <c r="D187" s="638" t="s">
        <v>1371</v>
      </c>
      <c r="E187" s="641" t="s">
        <v>2940</v>
      </c>
      <c r="F187" s="102" t="s">
        <v>2941</v>
      </c>
      <c r="G187" s="81"/>
    </row>
    <row r="188" spans="1:7" ht="78.75">
      <c r="A188" s="954"/>
      <c r="B188" s="959"/>
      <c r="C188" s="104" t="s">
        <v>2942</v>
      </c>
      <c r="D188" s="636" t="s">
        <v>2943</v>
      </c>
      <c r="E188" s="642" t="s">
        <v>2944</v>
      </c>
      <c r="F188" s="100" t="s">
        <v>2945</v>
      </c>
      <c r="G188" s="81"/>
    </row>
    <row r="189" spans="1:7" ht="63">
      <c r="A189" s="954"/>
      <c r="B189" s="959"/>
      <c r="C189" s="104" t="s">
        <v>2946</v>
      </c>
      <c r="D189" s="636" t="s">
        <v>2947</v>
      </c>
      <c r="E189" s="642" t="s">
        <v>2948</v>
      </c>
      <c r="F189" s="100" t="s">
        <v>2949</v>
      </c>
      <c r="G189" s="81"/>
    </row>
    <row r="190" spans="1:7" ht="78.75">
      <c r="A190" s="953" t="s">
        <v>2950</v>
      </c>
      <c r="B190" s="956" t="s">
        <v>2951</v>
      </c>
      <c r="C190" s="638" t="s">
        <v>1371</v>
      </c>
      <c r="D190" s="638" t="s">
        <v>1371</v>
      </c>
      <c r="E190" s="641" t="s">
        <v>2952</v>
      </c>
      <c r="F190" s="102" t="s">
        <v>217</v>
      </c>
      <c r="G190" s="81"/>
    </row>
    <row r="191" spans="1:7" ht="78.75">
      <c r="A191" s="954"/>
      <c r="B191" s="959"/>
      <c r="C191" s="655" t="s">
        <v>2953</v>
      </c>
      <c r="D191" s="656" t="s">
        <v>2954</v>
      </c>
      <c r="E191" s="657" t="s">
        <v>2955</v>
      </c>
      <c r="F191" s="658" t="s">
        <v>2956</v>
      </c>
      <c r="G191" s="81"/>
    </row>
    <row r="192" spans="1:7" ht="110.25">
      <c r="A192" s="954"/>
      <c r="B192" s="959"/>
      <c r="C192" s="105" t="s">
        <v>2957</v>
      </c>
      <c r="D192" s="637" t="s">
        <v>2958</v>
      </c>
      <c r="E192" s="643" t="s">
        <v>2959</v>
      </c>
      <c r="F192" s="99" t="s">
        <v>2960</v>
      </c>
      <c r="G192" s="81"/>
    </row>
    <row r="193" spans="1:7" ht="47.25">
      <c r="A193" s="953" t="s">
        <v>2961</v>
      </c>
      <c r="B193" s="956" t="s">
        <v>2962</v>
      </c>
      <c r="C193" s="638" t="s">
        <v>1371</v>
      </c>
      <c r="D193" s="638" t="s">
        <v>1371</v>
      </c>
      <c r="E193" s="641" t="s">
        <v>2963</v>
      </c>
      <c r="F193" s="102" t="s">
        <v>2964</v>
      </c>
      <c r="G193" s="81"/>
    </row>
    <row r="194" spans="1:7" ht="78.75">
      <c r="A194" s="954"/>
      <c r="B194" s="959"/>
      <c r="C194" s="104" t="s">
        <v>2965</v>
      </c>
      <c r="D194" s="636" t="s">
        <v>2966</v>
      </c>
      <c r="E194" s="642" t="s">
        <v>2967</v>
      </c>
      <c r="F194" s="100" t="s">
        <v>2968</v>
      </c>
      <c r="G194" s="81"/>
    </row>
    <row r="195" spans="1:7" ht="63">
      <c r="A195" s="954"/>
      <c r="B195" s="959"/>
      <c r="C195" s="104" t="s">
        <v>2969</v>
      </c>
      <c r="D195" s="636" t="s">
        <v>2970</v>
      </c>
      <c r="E195" s="642" t="s">
        <v>2971</v>
      </c>
      <c r="F195" s="100" t="s">
        <v>2972</v>
      </c>
      <c r="G195" s="81"/>
    </row>
    <row r="196" spans="1:7" ht="63">
      <c r="A196" s="954"/>
      <c r="B196" s="959"/>
      <c r="C196" s="655" t="s">
        <v>2973</v>
      </c>
      <c r="D196" s="656" t="s">
        <v>2974</v>
      </c>
      <c r="E196" s="657" t="s">
        <v>2975</v>
      </c>
      <c r="F196" s="658" t="s">
        <v>2976</v>
      </c>
      <c r="G196" s="81"/>
    </row>
    <row r="197" spans="1:7" ht="78.75">
      <c r="A197" s="954"/>
      <c r="B197" s="959"/>
      <c r="C197" s="651" t="s">
        <v>2977</v>
      </c>
      <c r="D197" s="652" t="s">
        <v>2978</v>
      </c>
      <c r="E197" s="653" t="s">
        <v>2979</v>
      </c>
      <c r="F197" s="654" t="s">
        <v>2968</v>
      </c>
      <c r="G197" s="81"/>
    </row>
    <row r="198" spans="1:7" ht="78.75">
      <c r="A198" s="954"/>
      <c r="B198" s="959"/>
      <c r="C198" s="105" t="s">
        <v>2980</v>
      </c>
      <c r="D198" s="637" t="s">
        <v>2981</v>
      </c>
      <c r="E198" s="643" t="s">
        <v>2982</v>
      </c>
      <c r="F198" s="99" t="s">
        <v>2983</v>
      </c>
      <c r="G198" s="81"/>
    </row>
    <row r="199" spans="1:7" ht="63">
      <c r="A199" s="953" t="s">
        <v>2984</v>
      </c>
      <c r="B199" s="956" t="s">
        <v>2985</v>
      </c>
      <c r="C199" s="638" t="s">
        <v>1371</v>
      </c>
      <c r="D199" s="638" t="s">
        <v>1371</v>
      </c>
      <c r="E199" s="641" t="s">
        <v>2986</v>
      </c>
      <c r="F199" s="102" t="s">
        <v>217</v>
      </c>
      <c r="G199" s="81"/>
    </row>
    <row r="200" spans="1:7" ht="63">
      <c r="A200" s="954"/>
      <c r="B200" s="959"/>
      <c r="C200" s="104" t="s">
        <v>2987</v>
      </c>
      <c r="D200" s="636" t="s">
        <v>2988</v>
      </c>
      <c r="E200" s="642" t="s">
        <v>2989</v>
      </c>
      <c r="F200" s="100" t="s">
        <v>2990</v>
      </c>
      <c r="G200" s="81"/>
    </row>
    <row r="201" spans="1:7" ht="78.75">
      <c r="A201" s="954"/>
      <c r="B201" s="959"/>
      <c r="C201" s="655" t="s">
        <v>2991</v>
      </c>
      <c r="D201" s="656" t="s">
        <v>2992</v>
      </c>
      <c r="E201" s="657" t="s">
        <v>2993</v>
      </c>
      <c r="F201" s="658" t="s">
        <v>2994</v>
      </c>
      <c r="G201" s="81"/>
    </row>
    <row r="202" spans="1:7" ht="78.75">
      <c r="A202" s="954"/>
      <c r="B202" s="959"/>
      <c r="C202" s="105" t="s">
        <v>2995</v>
      </c>
      <c r="D202" s="637" t="s">
        <v>2996</v>
      </c>
      <c r="E202" s="643" t="s">
        <v>2997</v>
      </c>
      <c r="F202" s="99" t="s">
        <v>2998</v>
      </c>
      <c r="G202" s="81"/>
    </row>
    <row r="203" spans="1:7" ht="78.75">
      <c r="A203" s="954"/>
      <c r="B203" s="959"/>
      <c r="C203" s="655" t="s">
        <v>2999</v>
      </c>
      <c r="D203" s="656" t="s">
        <v>3000</v>
      </c>
      <c r="E203" s="657" t="s">
        <v>3001</v>
      </c>
      <c r="F203" s="658" t="s">
        <v>2998</v>
      </c>
      <c r="G203" s="81"/>
    </row>
    <row r="204" spans="1:7" ht="63">
      <c r="A204" s="954"/>
      <c r="B204" s="959"/>
      <c r="C204" s="105" t="s">
        <v>3002</v>
      </c>
      <c r="D204" s="637" t="s">
        <v>3003</v>
      </c>
      <c r="E204" s="643" t="s">
        <v>3004</v>
      </c>
      <c r="F204" s="99" t="s">
        <v>3005</v>
      </c>
      <c r="G204" s="81"/>
    </row>
    <row r="205" spans="1:7" ht="63">
      <c r="A205" s="954"/>
      <c r="B205" s="959"/>
      <c r="C205" s="655" t="s">
        <v>3006</v>
      </c>
      <c r="D205" s="656" t="s">
        <v>3007</v>
      </c>
      <c r="E205" s="657" t="s">
        <v>3008</v>
      </c>
      <c r="F205" s="658" t="s">
        <v>3009</v>
      </c>
      <c r="G205" s="81"/>
    </row>
    <row r="206" spans="1:7" ht="63">
      <c r="A206" s="954"/>
      <c r="B206" s="959"/>
      <c r="C206" s="105" t="s">
        <v>3010</v>
      </c>
      <c r="D206" s="637" t="s">
        <v>3011</v>
      </c>
      <c r="E206" s="643" t="s">
        <v>3012</v>
      </c>
      <c r="F206" s="99" t="s">
        <v>3013</v>
      </c>
      <c r="G206" s="81"/>
    </row>
    <row r="207" spans="1:7" ht="63">
      <c r="A207" s="954"/>
      <c r="B207" s="959"/>
      <c r="C207" s="655" t="s">
        <v>3014</v>
      </c>
      <c r="D207" s="656" t="s">
        <v>3015</v>
      </c>
      <c r="E207" s="657" t="s">
        <v>3016</v>
      </c>
      <c r="F207" s="658" t="s">
        <v>3017</v>
      </c>
      <c r="G207" s="81"/>
    </row>
    <row r="208" spans="1:7" ht="63">
      <c r="A208" s="954"/>
      <c r="B208" s="959"/>
      <c r="C208" s="105" t="s">
        <v>3018</v>
      </c>
      <c r="D208" s="637" t="s">
        <v>3019</v>
      </c>
      <c r="E208" s="643" t="s">
        <v>3020</v>
      </c>
      <c r="F208" s="99" t="s">
        <v>2990</v>
      </c>
      <c r="G208" s="81"/>
    </row>
    <row r="209" spans="1:7" ht="63">
      <c r="A209" s="954"/>
      <c r="B209" s="959"/>
      <c r="C209" s="655" t="s">
        <v>3021</v>
      </c>
      <c r="D209" s="656" t="s">
        <v>3022</v>
      </c>
      <c r="E209" s="657" t="s">
        <v>3023</v>
      </c>
      <c r="F209" s="658" t="s">
        <v>3024</v>
      </c>
      <c r="G209" s="81"/>
    </row>
    <row r="210" spans="1:7" ht="63">
      <c r="A210" s="954"/>
      <c r="B210" s="959"/>
      <c r="C210" s="105" t="s">
        <v>3025</v>
      </c>
      <c r="D210" s="637" t="s">
        <v>3026</v>
      </c>
      <c r="E210" s="643" t="s">
        <v>3027</v>
      </c>
      <c r="F210" s="99" t="s">
        <v>2990</v>
      </c>
      <c r="G210" s="81"/>
    </row>
    <row r="211" spans="1:7" ht="63">
      <c r="A211" s="954"/>
      <c r="B211" s="959"/>
      <c r="C211" s="655" t="s">
        <v>3028</v>
      </c>
      <c r="D211" s="656" t="s">
        <v>3029</v>
      </c>
      <c r="E211" s="657" t="s">
        <v>3030</v>
      </c>
      <c r="F211" s="658" t="s">
        <v>3031</v>
      </c>
      <c r="G211" s="81"/>
    </row>
    <row r="212" spans="1:7" ht="63">
      <c r="A212" s="954"/>
      <c r="B212" s="959"/>
      <c r="C212" s="105" t="s">
        <v>3032</v>
      </c>
      <c r="D212" s="637" t="s">
        <v>3033</v>
      </c>
      <c r="E212" s="643" t="s">
        <v>3034</v>
      </c>
      <c r="F212" s="99" t="s">
        <v>3035</v>
      </c>
      <c r="G212" s="81"/>
    </row>
    <row r="213" spans="1:7" ht="78.75">
      <c r="A213" s="954"/>
      <c r="B213" s="959"/>
      <c r="C213" s="655" t="s">
        <v>3036</v>
      </c>
      <c r="D213" s="656" t="s">
        <v>3037</v>
      </c>
      <c r="E213" s="657" t="s">
        <v>3038</v>
      </c>
      <c r="F213" s="658" t="s">
        <v>3039</v>
      </c>
      <c r="G213" s="81"/>
    </row>
    <row r="214" spans="1:7" ht="63">
      <c r="A214" s="954"/>
      <c r="B214" s="959"/>
      <c r="C214" s="105" t="s">
        <v>3040</v>
      </c>
      <c r="D214" s="637" t="s">
        <v>3041</v>
      </c>
      <c r="E214" s="643" t="s">
        <v>3042</v>
      </c>
      <c r="F214" s="99" t="s">
        <v>3013</v>
      </c>
      <c r="G214" s="81"/>
    </row>
    <row r="215" spans="1:7" ht="78.75">
      <c r="A215" s="954"/>
      <c r="B215" s="959"/>
      <c r="C215" s="655" t="s">
        <v>3043</v>
      </c>
      <c r="D215" s="656" t="s">
        <v>3044</v>
      </c>
      <c r="E215" s="657" t="s">
        <v>3045</v>
      </c>
      <c r="F215" s="658" t="s">
        <v>3046</v>
      </c>
      <c r="G215" s="81"/>
    </row>
    <row r="216" spans="1:7" ht="78.75">
      <c r="A216" s="954"/>
      <c r="B216" s="959"/>
      <c r="C216" s="105" t="s">
        <v>3047</v>
      </c>
      <c r="D216" s="637" t="s">
        <v>3048</v>
      </c>
      <c r="E216" s="643" t="s">
        <v>3049</v>
      </c>
      <c r="F216" s="99" t="s">
        <v>3050</v>
      </c>
      <c r="G216" s="81"/>
    </row>
    <row r="217" spans="1:7" ht="63">
      <c r="A217" s="954"/>
      <c r="B217" s="959"/>
      <c r="C217" s="655" t="s">
        <v>3051</v>
      </c>
      <c r="D217" s="656" t="s">
        <v>3052</v>
      </c>
      <c r="E217" s="657" t="s">
        <v>3053</v>
      </c>
      <c r="F217" s="658" t="s">
        <v>3054</v>
      </c>
      <c r="G217" s="81"/>
    </row>
    <row r="218" spans="1:7" ht="78.75">
      <c r="A218" s="954"/>
      <c r="B218" s="959"/>
      <c r="C218" s="105" t="s">
        <v>3055</v>
      </c>
      <c r="D218" s="637" t="s">
        <v>3056</v>
      </c>
      <c r="E218" s="643" t="s">
        <v>3057</v>
      </c>
      <c r="F218" s="99" t="s">
        <v>3058</v>
      </c>
      <c r="G218" s="81"/>
    </row>
    <row r="219" spans="1:7" ht="47.25">
      <c r="A219" s="953" t="s">
        <v>3059</v>
      </c>
      <c r="B219" s="956" t="s">
        <v>3060</v>
      </c>
      <c r="C219" s="638" t="s">
        <v>1371</v>
      </c>
      <c r="D219" s="638" t="s">
        <v>1371</v>
      </c>
      <c r="E219" s="641" t="s">
        <v>3061</v>
      </c>
      <c r="F219" s="102" t="s">
        <v>217</v>
      </c>
      <c r="G219" s="81"/>
    </row>
    <row r="220" spans="1:7" ht="63">
      <c r="A220" s="954"/>
      <c r="B220" s="959"/>
      <c r="C220" s="104" t="s">
        <v>3062</v>
      </c>
      <c r="D220" s="636" t="s">
        <v>3063</v>
      </c>
      <c r="E220" s="642" t="s">
        <v>3064</v>
      </c>
      <c r="F220" s="100" t="s">
        <v>3065</v>
      </c>
      <c r="G220" s="81"/>
    </row>
    <row r="221" spans="1:7" ht="110.25">
      <c r="A221" s="954"/>
      <c r="B221" s="959"/>
      <c r="C221" s="655" t="s">
        <v>3066</v>
      </c>
      <c r="D221" s="656" t="s">
        <v>3067</v>
      </c>
      <c r="E221" s="657" t="s">
        <v>3068</v>
      </c>
      <c r="F221" s="658" t="s">
        <v>3069</v>
      </c>
      <c r="G221" s="81"/>
    </row>
    <row r="222" spans="1:7" ht="63">
      <c r="A222" s="954"/>
      <c r="B222" s="959"/>
      <c r="C222" s="105" t="s">
        <v>3070</v>
      </c>
      <c r="D222" s="637" t="s">
        <v>3071</v>
      </c>
      <c r="E222" s="643" t="s">
        <v>3072</v>
      </c>
      <c r="F222" s="99" t="s">
        <v>3073</v>
      </c>
      <c r="G222" s="81"/>
    </row>
    <row r="223" spans="1:7" ht="78.75">
      <c r="A223" s="954"/>
      <c r="B223" s="959"/>
      <c r="C223" s="655" t="s">
        <v>3074</v>
      </c>
      <c r="D223" s="656" t="s">
        <v>3075</v>
      </c>
      <c r="E223" s="657" t="s">
        <v>3076</v>
      </c>
      <c r="F223" s="658" t="s">
        <v>3077</v>
      </c>
      <c r="G223" s="81"/>
    </row>
    <row r="224" spans="1:7" ht="63">
      <c r="A224" s="954"/>
      <c r="B224" s="959"/>
      <c r="C224" s="105" t="s">
        <v>3078</v>
      </c>
      <c r="D224" s="637" t="s">
        <v>2287</v>
      </c>
      <c r="E224" s="643" t="s">
        <v>3079</v>
      </c>
      <c r="F224" s="99" t="s">
        <v>3080</v>
      </c>
      <c r="G224" s="81"/>
    </row>
    <row r="225" spans="1:7" ht="78.75">
      <c r="A225" s="954"/>
      <c r="B225" s="959"/>
      <c r="C225" s="655" t="s">
        <v>3081</v>
      </c>
      <c r="D225" s="656" t="s">
        <v>3082</v>
      </c>
      <c r="E225" s="657" t="s">
        <v>3083</v>
      </c>
      <c r="F225" s="658" t="s">
        <v>3084</v>
      </c>
      <c r="G225" s="81"/>
    </row>
    <row r="226" spans="1:7" ht="47.25">
      <c r="A226" s="954"/>
      <c r="B226" s="959"/>
      <c r="C226" s="105" t="s">
        <v>3085</v>
      </c>
      <c r="D226" s="637" t="s">
        <v>3086</v>
      </c>
      <c r="E226" s="643" t="s">
        <v>3087</v>
      </c>
      <c r="F226" s="99" t="s">
        <v>3088</v>
      </c>
      <c r="G226" s="81"/>
    </row>
    <row r="227" spans="1:7" ht="31.5">
      <c r="A227" s="953" t="s">
        <v>3089</v>
      </c>
      <c r="B227" s="956" t="s">
        <v>3090</v>
      </c>
      <c r="C227" s="638" t="s">
        <v>1371</v>
      </c>
      <c r="D227" s="638" t="s">
        <v>1371</v>
      </c>
      <c r="E227" s="641" t="s">
        <v>3091</v>
      </c>
      <c r="F227" s="102" t="s">
        <v>217</v>
      </c>
      <c r="G227" s="81"/>
    </row>
    <row r="228" spans="1:7" ht="78.75">
      <c r="A228" s="954"/>
      <c r="B228" s="959"/>
      <c r="C228" s="104" t="s">
        <v>3092</v>
      </c>
      <c r="D228" s="636" t="s">
        <v>3093</v>
      </c>
      <c r="E228" s="642" t="s">
        <v>3094</v>
      </c>
      <c r="F228" s="100" t="s">
        <v>3095</v>
      </c>
      <c r="G228" s="81"/>
    </row>
    <row r="229" spans="1:7" ht="47.25">
      <c r="A229" s="954"/>
      <c r="B229" s="959"/>
      <c r="C229" s="655" t="s">
        <v>3096</v>
      </c>
      <c r="D229" s="656" t="s">
        <v>3097</v>
      </c>
      <c r="E229" s="657" t="s">
        <v>3098</v>
      </c>
      <c r="F229" s="658" t="s">
        <v>3099</v>
      </c>
      <c r="G229" s="81"/>
    </row>
    <row r="230" spans="1:7" ht="63">
      <c r="A230" s="954"/>
      <c r="B230" s="959"/>
      <c r="C230" s="651" t="s">
        <v>3100</v>
      </c>
      <c r="D230" s="652" t="s">
        <v>3101</v>
      </c>
      <c r="E230" s="653" t="s">
        <v>3102</v>
      </c>
      <c r="F230" s="654" t="s">
        <v>3054</v>
      </c>
      <c r="G230" s="81"/>
    </row>
    <row r="231" spans="1:7" ht="63">
      <c r="A231" s="954"/>
      <c r="B231" s="959"/>
      <c r="C231" s="105" t="s">
        <v>3103</v>
      </c>
      <c r="D231" s="637" t="s">
        <v>3104</v>
      </c>
      <c r="E231" s="643" t="s">
        <v>3105</v>
      </c>
      <c r="F231" s="99" t="s">
        <v>3106</v>
      </c>
      <c r="G231" s="81"/>
    </row>
    <row r="232" spans="1:7" ht="47.25">
      <c r="A232" s="953" t="s">
        <v>3107</v>
      </c>
      <c r="B232" s="956" t="s">
        <v>3108</v>
      </c>
      <c r="C232" s="638" t="s">
        <v>1371</v>
      </c>
      <c r="D232" s="638" t="s">
        <v>1371</v>
      </c>
      <c r="E232" s="641" t="s">
        <v>3109</v>
      </c>
      <c r="F232" s="102" t="s">
        <v>217</v>
      </c>
      <c r="G232" s="81"/>
    </row>
    <row r="233" spans="1:7" ht="63">
      <c r="A233" s="954"/>
      <c r="B233" s="959"/>
      <c r="C233" s="104" t="s">
        <v>3110</v>
      </c>
      <c r="D233" s="636" t="s">
        <v>3111</v>
      </c>
      <c r="E233" s="642" t="s">
        <v>3112</v>
      </c>
      <c r="F233" s="100" t="s">
        <v>3113</v>
      </c>
      <c r="G233" s="81"/>
    </row>
    <row r="234" spans="1:7" ht="63">
      <c r="A234" s="954"/>
      <c r="B234" s="959"/>
      <c r="C234" s="655" t="s">
        <v>3114</v>
      </c>
      <c r="D234" s="656" t="s">
        <v>3115</v>
      </c>
      <c r="E234" s="657" t="s">
        <v>3116</v>
      </c>
      <c r="F234" s="658" t="s">
        <v>3117</v>
      </c>
      <c r="G234" s="81"/>
    </row>
    <row r="235" spans="1:7" ht="78.75">
      <c r="A235" s="954"/>
      <c r="B235" s="959"/>
      <c r="C235" s="105" t="s">
        <v>3118</v>
      </c>
      <c r="D235" s="637" t="s">
        <v>3119</v>
      </c>
      <c r="E235" s="643" t="s">
        <v>3120</v>
      </c>
      <c r="F235" s="99" t="s">
        <v>3121</v>
      </c>
      <c r="G235" s="81"/>
    </row>
    <row r="236" spans="1:7" ht="78.75">
      <c r="A236" s="954"/>
      <c r="B236" s="959"/>
      <c r="C236" s="655" t="s">
        <v>3122</v>
      </c>
      <c r="D236" s="656" t="s">
        <v>3123</v>
      </c>
      <c r="E236" s="657" t="s">
        <v>3124</v>
      </c>
      <c r="F236" s="658" t="s">
        <v>3125</v>
      </c>
      <c r="G236" s="81"/>
    </row>
    <row r="237" spans="1:7" ht="78.75">
      <c r="A237" s="954"/>
      <c r="B237" s="959"/>
      <c r="C237" s="105" t="s">
        <v>3126</v>
      </c>
      <c r="D237" s="637" t="s">
        <v>3127</v>
      </c>
      <c r="E237" s="643" t="s">
        <v>3128</v>
      </c>
      <c r="F237" s="99" t="s">
        <v>3129</v>
      </c>
      <c r="G237" s="81"/>
    </row>
    <row r="238" spans="1:7" ht="47.25">
      <c r="A238" s="953" t="s">
        <v>3130</v>
      </c>
      <c r="B238" s="956" t="s">
        <v>3131</v>
      </c>
      <c r="C238" s="638" t="s">
        <v>1371</v>
      </c>
      <c r="D238" s="638" t="s">
        <v>1371</v>
      </c>
      <c r="E238" s="641" t="s">
        <v>3132</v>
      </c>
      <c r="F238" s="102" t="s">
        <v>217</v>
      </c>
      <c r="G238" s="81"/>
    </row>
    <row r="239" spans="1:7" ht="63">
      <c r="A239" s="954"/>
      <c r="B239" s="959"/>
      <c r="C239" s="104" t="s">
        <v>3133</v>
      </c>
      <c r="D239" s="636" t="s">
        <v>3134</v>
      </c>
      <c r="E239" s="642" t="s">
        <v>3135</v>
      </c>
      <c r="F239" s="100" t="s">
        <v>3136</v>
      </c>
      <c r="G239" s="81"/>
    </row>
    <row r="240" spans="1:7" ht="78.75">
      <c r="A240" s="954"/>
      <c r="B240" s="959"/>
      <c r="C240" s="655" t="s">
        <v>3137</v>
      </c>
      <c r="D240" s="656" t="s">
        <v>3138</v>
      </c>
      <c r="E240" s="657" t="s">
        <v>3139</v>
      </c>
      <c r="F240" s="658" t="s">
        <v>3140</v>
      </c>
      <c r="G240" s="81"/>
    </row>
    <row r="241" spans="1:7" ht="63">
      <c r="A241" s="954"/>
      <c r="B241" s="959"/>
      <c r="C241" s="105" t="s">
        <v>3141</v>
      </c>
      <c r="D241" s="637" t="s">
        <v>3142</v>
      </c>
      <c r="E241" s="643" t="s">
        <v>3143</v>
      </c>
      <c r="F241" s="99" t="s">
        <v>3144</v>
      </c>
      <c r="G241" s="81"/>
    </row>
    <row r="242" spans="1:7" ht="63">
      <c r="A242" s="954"/>
      <c r="B242" s="959"/>
      <c r="C242" s="655" t="s">
        <v>3145</v>
      </c>
      <c r="D242" s="656" t="s">
        <v>3146</v>
      </c>
      <c r="E242" s="657" t="s">
        <v>3147</v>
      </c>
      <c r="F242" s="658" t="s">
        <v>3148</v>
      </c>
      <c r="G242" s="81"/>
    </row>
    <row r="243" spans="1:7" ht="78.75">
      <c r="A243" s="954"/>
      <c r="B243" s="959"/>
      <c r="C243" s="105" t="s">
        <v>3149</v>
      </c>
      <c r="D243" s="637" t="s">
        <v>3150</v>
      </c>
      <c r="E243" s="643" t="s">
        <v>3151</v>
      </c>
      <c r="F243" s="99" t="s">
        <v>3152</v>
      </c>
      <c r="G243" s="81"/>
    </row>
    <row r="244" spans="1:7" ht="31.5">
      <c r="A244" s="953" t="s">
        <v>3153</v>
      </c>
      <c r="B244" s="956" t="s">
        <v>3154</v>
      </c>
      <c r="C244" s="638" t="s">
        <v>1371</v>
      </c>
      <c r="D244" s="638" t="s">
        <v>1371</v>
      </c>
      <c r="E244" s="641" t="s">
        <v>3155</v>
      </c>
      <c r="F244" s="102" t="s">
        <v>217</v>
      </c>
      <c r="G244" s="81"/>
    </row>
    <row r="245" spans="1:7" ht="189">
      <c r="A245" s="954"/>
      <c r="B245" s="959"/>
      <c r="C245" s="104" t="s">
        <v>3156</v>
      </c>
      <c r="D245" s="636" t="s">
        <v>3157</v>
      </c>
      <c r="E245" s="642" t="s">
        <v>3158</v>
      </c>
      <c r="F245" s="100" t="s">
        <v>3159</v>
      </c>
      <c r="G245" s="81"/>
    </row>
    <row r="246" spans="1:7" ht="78.75">
      <c r="A246" s="954"/>
      <c r="B246" s="959"/>
      <c r="C246" s="655" t="s">
        <v>3160</v>
      </c>
      <c r="D246" s="656" t="s">
        <v>3161</v>
      </c>
      <c r="E246" s="657" t="s">
        <v>3162</v>
      </c>
      <c r="F246" s="658" t="s">
        <v>3163</v>
      </c>
      <c r="G246" s="81"/>
    </row>
    <row r="247" spans="1:7" ht="63">
      <c r="A247" s="954"/>
      <c r="B247" s="959"/>
      <c r="C247" s="105" t="s">
        <v>3164</v>
      </c>
      <c r="D247" s="637" t="s">
        <v>3165</v>
      </c>
      <c r="E247" s="643" t="s">
        <v>3166</v>
      </c>
      <c r="F247" s="99" t="s">
        <v>3167</v>
      </c>
      <c r="G247" s="81"/>
    </row>
    <row r="248" spans="1:7" ht="78.75">
      <c r="A248" s="954"/>
      <c r="B248" s="959"/>
      <c r="C248" s="655" t="s">
        <v>3168</v>
      </c>
      <c r="D248" s="656" t="s">
        <v>3169</v>
      </c>
      <c r="E248" s="657" t="s">
        <v>3170</v>
      </c>
      <c r="F248" s="658" t="s">
        <v>3171</v>
      </c>
      <c r="G248" s="81"/>
    </row>
    <row r="249" spans="1:7" ht="78.75">
      <c r="A249" s="954"/>
      <c r="B249" s="959"/>
      <c r="C249" s="105" t="s">
        <v>3172</v>
      </c>
      <c r="D249" s="637" t="s">
        <v>3173</v>
      </c>
      <c r="E249" s="643" t="s">
        <v>3174</v>
      </c>
      <c r="F249" s="99" t="s">
        <v>3175</v>
      </c>
      <c r="G249" s="81"/>
    </row>
    <row r="250" spans="1:7" ht="78.75">
      <c r="A250" s="954"/>
      <c r="B250" s="959"/>
      <c r="C250" s="655" t="s">
        <v>3176</v>
      </c>
      <c r="D250" s="656" t="s">
        <v>3177</v>
      </c>
      <c r="E250" s="657" t="s">
        <v>3178</v>
      </c>
      <c r="F250" s="658" t="s">
        <v>3179</v>
      </c>
      <c r="G250" s="81"/>
    </row>
    <row r="251" spans="1:7" ht="78.75">
      <c r="A251" s="954"/>
      <c r="B251" s="959"/>
      <c r="C251" s="105" t="s">
        <v>3180</v>
      </c>
      <c r="D251" s="637" t="s">
        <v>3181</v>
      </c>
      <c r="E251" s="643" t="s">
        <v>3182</v>
      </c>
      <c r="F251" s="99" t="s">
        <v>3183</v>
      </c>
      <c r="G251" s="81"/>
    </row>
    <row r="252" spans="1:7" ht="63">
      <c r="A252" s="954"/>
      <c r="B252" s="959"/>
      <c r="C252" s="655" t="s">
        <v>3184</v>
      </c>
      <c r="D252" s="656" t="s">
        <v>3185</v>
      </c>
      <c r="E252" s="657" t="s">
        <v>3186</v>
      </c>
      <c r="F252" s="658" t="s">
        <v>2976</v>
      </c>
      <c r="G252" s="81"/>
    </row>
    <row r="253" spans="1:7" ht="63">
      <c r="A253" s="954"/>
      <c r="B253" s="959"/>
      <c r="C253" s="105" t="s">
        <v>3187</v>
      </c>
      <c r="D253" s="639" t="s">
        <v>3188</v>
      </c>
      <c r="E253" s="644" t="s">
        <v>3189</v>
      </c>
      <c r="F253" s="99" t="s">
        <v>2976</v>
      </c>
      <c r="G253" s="81"/>
    </row>
    <row r="254" spans="1:7" ht="63">
      <c r="A254" s="954"/>
      <c r="B254" s="959"/>
      <c r="C254" s="655" t="s">
        <v>3190</v>
      </c>
      <c r="D254" s="661" t="s">
        <v>3191</v>
      </c>
      <c r="E254" s="662" t="s">
        <v>3192</v>
      </c>
      <c r="F254" s="658" t="s">
        <v>3193</v>
      </c>
      <c r="G254" s="81"/>
    </row>
    <row r="255" spans="1:7" ht="110.25">
      <c r="A255" s="954"/>
      <c r="B255" s="959"/>
      <c r="C255" s="105" t="s">
        <v>3194</v>
      </c>
      <c r="D255" s="637" t="s">
        <v>3195</v>
      </c>
      <c r="E255" s="643" t="s">
        <v>3196</v>
      </c>
      <c r="F255" s="99" t="s">
        <v>3197</v>
      </c>
      <c r="G255" s="81"/>
    </row>
    <row r="256" spans="1:7" ht="78.75">
      <c r="A256" s="954"/>
      <c r="B256" s="959"/>
      <c r="C256" s="655" t="s">
        <v>3198</v>
      </c>
      <c r="D256" s="656" t="s">
        <v>3199</v>
      </c>
      <c r="E256" s="657" t="s">
        <v>3200</v>
      </c>
      <c r="F256" s="658" t="s">
        <v>3201</v>
      </c>
      <c r="G256" s="81"/>
    </row>
    <row r="257" spans="1:7" ht="126">
      <c r="A257" s="954"/>
      <c r="B257" s="959"/>
      <c r="C257" s="105" t="s">
        <v>3202</v>
      </c>
      <c r="D257" s="637" t="s">
        <v>3203</v>
      </c>
      <c r="E257" s="643" t="s">
        <v>3204</v>
      </c>
      <c r="F257" s="99" t="s">
        <v>3205</v>
      </c>
      <c r="G257" s="81"/>
    </row>
    <row r="258" spans="1:7" ht="31.5">
      <c r="A258" s="953" t="s">
        <v>3206</v>
      </c>
      <c r="B258" s="956" t="s">
        <v>3207</v>
      </c>
      <c r="C258" s="638" t="s">
        <v>1371</v>
      </c>
      <c r="D258" s="638" t="s">
        <v>1371</v>
      </c>
      <c r="E258" s="641" t="s">
        <v>3208</v>
      </c>
      <c r="F258" s="102" t="s">
        <v>217</v>
      </c>
      <c r="G258" s="81"/>
    </row>
    <row r="259" spans="1:7" ht="63">
      <c r="A259" s="954"/>
      <c r="B259" s="959"/>
      <c r="C259" s="655" t="s">
        <v>3209</v>
      </c>
      <c r="D259" s="656" t="s">
        <v>3210</v>
      </c>
      <c r="E259" s="657" t="s">
        <v>3211</v>
      </c>
      <c r="F259" s="658" t="s">
        <v>3212</v>
      </c>
      <c r="G259" s="81"/>
    </row>
    <row r="260" spans="1:7" ht="63">
      <c r="A260" s="954"/>
      <c r="B260" s="959"/>
      <c r="C260" s="105" t="s">
        <v>3213</v>
      </c>
      <c r="D260" s="637" t="s">
        <v>3214</v>
      </c>
      <c r="E260" s="643" t="s">
        <v>3215</v>
      </c>
      <c r="F260" s="99" t="s">
        <v>3216</v>
      </c>
      <c r="G260" s="81"/>
    </row>
    <row r="261" spans="1:7" ht="78.75">
      <c r="A261" s="954"/>
      <c r="B261" s="959"/>
      <c r="C261" s="655" t="s">
        <v>3217</v>
      </c>
      <c r="D261" s="656" t="s">
        <v>3218</v>
      </c>
      <c r="E261" s="657" t="s">
        <v>3219</v>
      </c>
      <c r="F261" s="658" t="s">
        <v>3220</v>
      </c>
      <c r="G261" s="81"/>
    </row>
    <row r="262" spans="1:7" ht="63">
      <c r="A262" s="954"/>
      <c r="B262" s="959"/>
      <c r="C262" s="105" t="s">
        <v>3221</v>
      </c>
      <c r="D262" s="637" t="s">
        <v>3222</v>
      </c>
      <c r="E262" s="643" t="s">
        <v>3223</v>
      </c>
      <c r="F262" s="99" t="s">
        <v>3224</v>
      </c>
      <c r="G262" s="81"/>
    </row>
    <row r="263" spans="1:7" ht="63">
      <c r="A263" s="954"/>
      <c r="B263" s="959"/>
      <c r="C263" s="655" t="s">
        <v>3225</v>
      </c>
      <c r="D263" s="656" t="s">
        <v>3226</v>
      </c>
      <c r="E263" s="657" t="s">
        <v>3227</v>
      </c>
      <c r="F263" s="658" t="s">
        <v>3228</v>
      </c>
      <c r="G263" s="81"/>
    </row>
    <row r="264" spans="1:7" ht="63">
      <c r="A264" s="954"/>
      <c r="B264" s="959"/>
      <c r="C264" s="105" t="s">
        <v>3229</v>
      </c>
      <c r="D264" s="637" t="s">
        <v>3230</v>
      </c>
      <c r="E264" s="643" t="s">
        <v>3231</v>
      </c>
      <c r="F264" s="99" t="s">
        <v>3216</v>
      </c>
      <c r="G264" s="81"/>
    </row>
    <row r="265" spans="1:7" ht="78.75">
      <c r="A265" s="954"/>
      <c r="B265" s="959"/>
      <c r="C265" s="655" t="s">
        <v>3232</v>
      </c>
      <c r="D265" s="656" t="s">
        <v>3233</v>
      </c>
      <c r="E265" s="657" t="s">
        <v>3234</v>
      </c>
      <c r="F265" s="658" t="s">
        <v>3235</v>
      </c>
      <c r="G265" s="81"/>
    </row>
    <row r="266" spans="1:7" ht="78.75">
      <c r="A266" s="954"/>
      <c r="B266" s="959"/>
      <c r="C266" s="651" t="s">
        <v>3236</v>
      </c>
      <c r="D266" s="652" t="s">
        <v>3237</v>
      </c>
      <c r="E266" s="653" t="s">
        <v>3238</v>
      </c>
      <c r="F266" s="654" t="s">
        <v>3239</v>
      </c>
      <c r="G266" s="81"/>
    </row>
    <row r="267" spans="1:7" ht="63">
      <c r="A267" s="954"/>
      <c r="B267" s="959"/>
      <c r="C267" s="105" t="s">
        <v>3240</v>
      </c>
      <c r="D267" s="637" t="s">
        <v>3241</v>
      </c>
      <c r="E267" s="643" t="s">
        <v>3242</v>
      </c>
      <c r="F267" s="99" t="s">
        <v>3243</v>
      </c>
      <c r="G267" s="81"/>
    </row>
    <row r="268" spans="1:7" ht="31.5">
      <c r="A268" s="953" t="s">
        <v>3244</v>
      </c>
      <c r="B268" s="956" t="s">
        <v>3245</v>
      </c>
      <c r="C268" s="638" t="s">
        <v>1371</v>
      </c>
      <c r="D268" s="638" t="s">
        <v>1371</v>
      </c>
      <c r="E268" s="641" t="s">
        <v>3246</v>
      </c>
      <c r="F268" s="102" t="s">
        <v>217</v>
      </c>
      <c r="G268" s="81"/>
    </row>
    <row r="269" spans="1:7" ht="110.25">
      <c r="A269" s="954"/>
      <c r="B269" s="959"/>
      <c r="C269" s="655" t="s">
        <v>3247</v>
      </c>
      <c r="D269" s="656" t="s">
        <v>3248</v>
      </c>
      <c r="E269" s="657" t="s">
        <v>3249</v>
      </c>
      <c r="F269" s="658" t="s">
        <v>3250</v>
      </c>
      <c r="G269" s="81"/>
    </row>
    <row r="270" spans="1:7" ht="63">
      <c r="A270" s="954"/>
      <c r="B270" s="959"/>
      <c r="C270" s="105" t="s">
        <v>3251</v>
      </c>
      <c r="D270" s="637" t="s">
        <v>3252</v>
      </c>
      <c r="E270" s="643" t="s">
        <v>3253</v>
      </c>
      <c r="F270" s="99" t="s">
        <v>3254</v>
      </c>
      <c r="G270" s="81"/>
    </row>
    <row r="271" spans="1:7" ht="78.75">
      <c r="A271" s="954"/>
      <c r="B271" s="959"/>
      <c r="C271" s="655" t="s">
        <v>3255</v>
      </c>
      <c r="D271" s="656" t="s">
        <v>3256</v>
      </c>
      <c r="E271" s="657" t="s">
        <v>3257</v>
      </c>
      <c r="F271" s="658" t="s">
        <v>2968</v>
      </c>
      <c r="G271" s="81"/>
    </row>
    <row r="272" spans="1:7" ht="94.5">
      <c r="A272" s="954"/>
      <c r="B272" s="959"/>
      <c r="C272" s="105" t="s">
        <v>3258</v>
      </c>
      <c r="D272" s="637" t="s">
        <v>3259</v>
      </c>
      <c r="E272" s="643" t="s">
        <v>3260</v>
      </c>
      <c r="F272" s="99" t="s">
        <v>3261</v>
      </c>
      <c r="G272" s="81"/>
    </row>
    <row r="273" spans="1:7" ht="78.75">
      <c r="A273" s="954"/>
      <c r="B273" s="959"/>
      <c r="C273" s="655" t="s">
        <v>3262</v>
      </c>
      <c r="D273" s="656" t="s">
        <v>3263</v>
      </c>
      <c r="E273" s="657" t="s">
        <v>3264</v>
      </c>
      <c r="F273" s="658" t="s">
        <v>3265</v>
      </c>
      <c r="G273" s="81"/>
    </row>
    <row r="274" spans="1:7" ht="63">
      <c r="A274" s="954"/>
      <c r="B274" s="959"/>
      <c r="C274" s="105" t="s">
        <v>3266</v>
      </c>
      <c r="D274" s="637" t="s">
        <v>3267</v>
      </c>
      <c r="E274" s="643" t="s">
        <v>3268</v>
      </c>
      <c r="F274" s="99" t="s">
        <v>3269</v>
      </c>
      <c r="G274" s="81"/>
    </row>
    <row r="275" spans="1:7" ht="47.25">
      <c r="A275" s="954"/>
      <c r="B275" s="959"/>
      <c r="C275" s="655" t="s">
        <v>3270</v>
      </c>
      <c r="D275" s="656" t="s">
        <v>3271</v>
      </c>
      <c r="E275" s="657" t="s">
        <v>3272</v>
      </c>
      <c r="F275" s="658" t="s">
        <v>3273</v>
      </c>
      <c r="G275" s="81"/>
    </row>
    <row r="276" spans="1:7" ht="78.75">
      <c r="A276" s="954"/>
      <c r="B276" s="959"/>
      <c r="C276" s="105" t="s">
        <v>3274</v>
      </c>
      <c r="D276" s="637" t="s">
        <v>3275</v>
      </c>
      <c r="E276" s="643" t="s">
        <v>3276</v>
      </c>
      <c r="F276" s="99" t="s">
        <v>3277</v>
      </c>
      <c r="G276" s="81"/>
    </row>
    <row r="277" spans="1:7" ht="78.75">
      <c r="A277" s="954"/>
      <c r="B277" s="959"/>
      <c r="C277" s="655" t="s">
        <v>3278</v>
      </c>
      <c r="D277" s="656" t="s">
        <v>3279</v>
      </c>
      <c r="E277" s="657" t="s">
        <v>3280</v>
      </c>
      <c r="F277" s="658" t="s">
        <v>3281</v>
      </c>
      <c r="G277" s="81"/>
    </row>
    <row r="278" spans="1:7" ht="63">
      <c r="A278" s="954"/>
      <c r="B278" s="959"/>
      <c r="C278" s="105" t="s">
        <v>3282</v>
      </c>
      <c r="D278" s="637" t="s">
        <v>3283</v>
      </c>
      <c r="E278" s="643" t="s">
        <v>3284</v>
      </c>
      <c r="F278" s="99" t="s">
        <v>3285</v>
      </c>
      <c r="G278" s="81"/>
    </row>
    <row r="279" spans="1:7" ht="63">
      <c r="A279" s="954"/>
      <c r="B279" s="959"/>
      <c r="C279" s="655" t="s">
        <v>406</v>
      </c>
      <c r="D279" s="656" t="s">
        <v>3286</v>
      </c>
      <c r="E279" s="657" t="s">
        <v>3287</v>
      </c>
      <c r="F279" s="658" t="s">
        <v>3288</v>
      </c>
      <c r="G279" s="81"/>
    </row>
    <row r="280" spans="1:7" ht="78.75">
      <c r="A280" s="954"/>
      <c r="B280" s="959"/>
      <c r="C280" s="105" t="s">
        <v>3289</v>
      </c>
      <c r="D280" s="637" t="s">
        <v>3290</v>
      </c>
      <c r="E280" s="643" t="s">
        <v>3291</v>
      </c>
      <c r="F280" s="99" t="s">
        <v>3292</v>
      </c>
      <c r="G280" s="81"/>
    </row>
    <row r="281" spans="1:7" ht="63">
      <c r="A281" s="954"/>
      <c r="B281" s="959"/>
      <c r="C281" s="655" t="s">
        <v>3293</v>
      </c>
      <c r="D281" s="656" t="s">
        <v>3294</v>
      </c>
      <c r="E281" s="657" t="s">
        <v>3295</v>
      </c>
      <c r="F281" s="658" t="s">
        <v>3254</v>
      </c>
      <c r="G281" s="81"/>
    </row>
    <row r="282" spans="1:7" s="123" customFormat="1" ht="63">
      <c r="A282" s="954"/>
      <c r="B282" s="959"/>
      <c r="C282" s="421" t="s">
        <v>880</v>
      </c>
      <c r="D282" s="639" t="s">
        <v>3296</v>
      </c>
      <c r="E282" s="644" t="s">
        <v>3297</v>
      </c>
      <c r="F282" s="326" t="s">
        <v>3298</v>
      </c>
      <c r="G282" s="110"/>
    </row>
    <row r="283" spans="1:7" ht="78.75">
      <c r="A283" s="954"/>
      <c r="B283" s="959"/>
      <c r="C283" s="655" t="s">
        <v>3299</v>
      </c>
      <c r="D283" s="656" t="s">
        <v>3300</v>
      </c>
      <c r="E283" s="657" t="s">
        <v>3301</v>
      </c>
      <c r="F283" s="658" t="s">
        <v>3302</v>
      </c>
      <c r="G283" s="81"/>
    </row>
    <row r="284" spans="1:7" ht="78.75">
      <c r="A284" s="954"/>
      <c r="B284" s="959"/>
      <c r="C284" s="105" t="s">
        <v>3303</v>
      </c>
      <c r="D284" s="637" t="s">
        <v>3304</v>
      </c>
      <c r="E284" s="643" t="s">
        <v>3305</v>
      </c>
      <c r="F284" s="99" t="s">
        <v>3050</v>
      </c>
      <c r="G284" s="81"/>
    </row>
    <row r="285" spans="1:7" ht="47.25">
      <c r="A285" s="953" t="s">
        <v>3306</v>
      </c>
      <c r="B285" s="956" t="s">
        <v>3307</v>
      </c>
      <c r="C285" s="638" t="s">
        <v>1371</v>
      </c>
      <c r="D285" s="638" t="s">
        <v>1371</v>
      </c>
      <c r="E285" s="641" t="s">
        <v>3308</v>
      </c>
      <c r="F285" s="102" t="s">
        <v>217</v>
      </c>
      <c r="G285" s="81"/>
    </row>
    <row r="286" spans="1:7" ht="47.25">
      <c r="A286" s="954"/>
      <c r="B286" s="959"/>
      <c r="C286" s="104" t="s">
        <v>3309</v>
      </c>
      <c r="D286" s="636" t="s">
        <v>3310</v>
      </c>
      <c r="E286" s="645" t="s">
        <v>3311</v>
      </c>
      <c r="F286" s="107" t="s">
        <v>3312</v>
      </c>
      <c r="G286" s="81"/>
    </row>
    <row r="287" spans="1:7" ht="63">
      <c r="A287" s="954"/>
      <c r="B287" s="959"/>
      <c r="C287" s="655" t="s">
        <v>3313</v>
      </c>
      <c r="D287" s="656" t="s">
        <v>3314</v>
      </c>
      <c r="E287" s="663" t="s">
        <v>3315</v>
      </c>
      <c r="F287" s="664" t="s">
        <v>3316</v>
      </c>
      <c r="G287" s="81"/>
    </row>
    <row r="288" spans="1:7" ht="78.75">
      <c r="A288" s="954"/>
      <c r="B288" s="959"/>
      <c r="C288" s="105" t="s">
        <v>3317</v>
      </c>
      <c r="D288" s="637" t="s">
        <v>3318</v>
      </c>
      <c r="E288" s="646" t="s">
        <v>3319</v>
      </c>
      <c r="F288" s="108" t="s">
        <v>3320</v>
      </c>
      <c r="G288" s="81"/>
    </row>
    <row r="289" spans="1:7" ht="63">
      <c r="A289" s="954"/>
      <c r="B289" s="959"/>
      <c r="C289" s="655" t="s">
        <v>3321</v>
      </c>
      <c r="D289" s="656" t="s">
        <v>3322</v>
      </c>
      <c r="E289" s="663" t="s">
        <v>3323</v>
      </c>
      <c r="F289" s="658" t="s">
        <v>3324</v>
      </c>
      <c r="G289" s="81"/>
    </row>
    <row r="290" spans="1:7" ht="47.25">
      <c r="A290" s="954"/>
      <c r="B290" s="959"/>
      <c r="C290" s="651" t="s">
        <v>3325</v>
      </c>
      <c r="D290" s="652" t="s">
        <v>3326</v>
      </c>
      <c r="E290" s="665" t="s">
        <v>3327</v>
      </c>
      <c r="F290" s="654" t="s">
        <v>3088</v>
      </c>
      <c r="G290" s="81"/>
    </row>
    <row r="291" spans="1:7" ht="48" thickBot="1">
      <c r="A291" s="954"/>
      <c r="B291" s="959"/>
      <c r="C291" s="105" t="s">
        <v>3328</v>
      </c>
      <c r="D291" s="637" t="s">
        <v>3329</v>
      </c>
      <c r="E291" s="646" t="s">
        <v>3330</v>
      </c>
      <c r="F291" s="108" t="s">
        <v>3331</v>
      </c>
      <c r="G291" s="81"/>
    </row>
    <row r="292" spans="1:7" ht="31.5">
      <c r="A292" s="953" t="s">
        <v>3332</v>
      </c>
      <c r="B292" s="956" t="s">
        <v>3333</v>
      </c>
      <c r="C292" s="638" t="s">
        <v>1371</v>
      </c>
      <c r="D292" s="638" t="s">
        <v>1371</v>
      </c>
      <c r="E292" s="641" t="s">
        <v>3334</v>
      </c>
      <c r="F292" s="102" t="s">
        <v>217</v>
      </c>
      <c r="G292" s="81"/>
    </row>
    <row r="293" spans="1:7" ht="63">
      <c r="A293" s="954"/>
      <c r="B293" s="959"/>
      <c r="C293" s="104" t="s">
        <v>3335</v>
      </c>
      <c r="D293" s="636" t="s">
        <v>3336</v>
      </c>
      <c r="E293" s="642" t="s">
        <v>3337</v>
      </c>
      <c r="F293" s="100" t="s">
        <v>3338</v>
      </c>
      <c r="G293" s="81"/>
    </row>
    <row r="294" spans="1:7" ht="63">
      <c r="A294" s="954"/>
      <c r="B294" s="959"/>
      <c r="C294" s="655" t="s">
        <v>2661</v>
      </c>
      <c r="D294" s="656" t="s">
        <v>3339</v>
      </c>
      <c r="E294" s="657" t="s">
        <v>3340</v>
      </c>
      <c r="F294" s="658" t="s">
        <v>3341</v>
      </c>
      <c r="G294" s="81"/>
    </row>
    <row r="295" spans="1:7" ht="63">
      <c r="A295" s="954"/>
      <c r="B295" s="959"/>
      <c r="C295" s="651" t="s">
        <v>3342</v>
      </c>
      <c r="D295" s="652" t="s">
        <v>3343</v>
      </c>
      <c r="E295" s="653" t="s">
        <v>3344</v>
      </c>
      <c r="F295" s="654" t="s">
        <v>3345</v>
      </c>
      <c r="G295" s="81"/>
    </row>
    <row r="296" spans="1:7" ht="47.25">
      <c r="A296" s="954"/>
      <c r="B296" s="959"/>
      <c r="C296" s="105" t="s">
        <v>3346</v>
      </c>
      <c r="D296" s="637" t="s">
        <v>3347</v>
      </c>
      <c r="E296" s="643" t="s">
        <v>3348</v>
      </c>
      <c r="F296" s="99" t="s">
        <v>3349</v>
      </c>
      <c r="G296" s="81"/>
    </row>
    <row r="297" spans="1:7" ht="78.75">
      <c r="A297" s="954"/>
      <c r="B297" s="959"/>
      <c r="C297" s="655" t="s">
        <v>3350</v>
      </c>
      <c r="D297" s="656" t="s">
        <v>3351</v>
      </c>
      <c r="E297" s="657" t="s">
        <v>3352</v>
      </c>
      <c r="F297" s="658" t="s">
        <v>3353</v>
      </c>
      <c r="G297" s="81"/>
    </row>
    <row r="298" spans="1:7" ht="63">
      <c r="A298" s="954"/>
      <c r="B298" s="959"/>
      <c r="C298" s="105" t="s">
        <v>3354</v>
      </c>
      <c r="D298" s="637" t="s">
        <v>3355</v>
      </c>
      <c r="E298" s="643" t="s">
        <v>3356</v>
      </c>
      <c r="F298" s="99" t="s">
        <v>3080</v>
      </c>
      <c r="G298" s="81"/>
    </row>
    <row r="299" spans="1:7" ht="63">
      <c r="A299" s="954"/>
      <c r="B299" s="959"/>
      <c r="C299" s="655" t="s">
        <v>2657</v>
      </c>
      <c r="D299" s="656" t="s">
        <v>3357</v>
      </c>
      <c r="E299" s="657" t="s">
        <v>3358</v>
      </c>
      <c r="F299" s="658" t="s">
        <v>3359</v>
      </c>
      <c r="G299" s="81"/>
    </row>
    <row r="300" spans="1:7" ht="47.25">
      <c r="A300" s="954"/>
      <c r="B300" s="959"/>
      <c r="C300" s="105" t="s">
        <v>3360</v>
      </c>
      <c r="D300" s="637" t="s">
        <v>3361</v>
      </c>
      <c r="E300" s="643" t="s">
        <v>3362</v>
      </c>
      <c r="F300" s="99" t="s">
        <v>3363</v>
      </c>
      <c r="G300" s="81"/>
    </row>
    <row r="301" spans="1:7" s="123" customFormat="1" ht="60">
      <c r="A301" s="954"/>
      <c r="B301" s="959"/>
      <c r="C301" s="668" t="s">
        <v>880</v>
      </c>
      <c r="D301" s="661" t="s">
        <v>3364</v>
      </c>
      <c r="E301" s="669" t="s">
        <v>3365</v>
      </c>
      <c r="F301" s="670" t="s">
        <v>3366</v>
      </c>
      <c r="G301" s="110"/>
    </row>
    <row r="302" spans="1:7" s="123" customFormat="1" ht="60">
      <c r="A302" s="954"/>
      <c r="B302" s="959"/>
      <c r="C302" s="421" t="s">
        <v>880</v>
      </c>
      <c r="D302" s="639" t="s">
        <v>3367</v>
      </c>
      <c r="E302" s="647" t="s">
        <v>3368</v>
      </c>
      <c r="F302" s="422" t="s">
        <v>3369</v>
      </c>
      <c r="G302" s="110"/>
    </row>
    <row r="303" spans="1:7" s="123" customFormat="1" ht="60">
      <c r="A303" s="954"/>
      <c r="B303" s="959"/>
      <c r="C303" s="668" t="s">
        <v>880</v>
      </c>
      <c r="D303" s="661" t="s">
        <v>3370</v>
      </c>
      <c r="E303" s="669" t="s">
        <v>3371</v>
      </c>
      <c r="F303" s="670" t="s">
        <v>3372</v>
      </c>
      <c r="G303" s="110"/>
    </row>
    <row r="304" spans="1:7" ht="48" thickBot="1">
      <c r="A304" s="955"/>
      <c r="B304" s="960"/>
      <c r="C304" s="106" t="s">
        <v>3373</v>
      </c>
      <c r="D304" s="640" t="s">
        <v>3374</v>
      </c>
      <c r="E304" s="648" t="s">
        <v>3375</v>
      </c>
      <c r="F304" s="101" t="s">
        <v>3376</v>
      </c>
      <c r="G304" s="81"/>
    </row>
    <row r="305" spans="1:7" ht="47.25">
      <c r="A305" s="953" t="s">
        <v>3377</v>
      </c>
      <c r="B305" s="956" t="s">
        <v>3378</v>
      </c>
      <c r="C305" s="638" t="s">
        <v>1371</v>
      </c>
      <c r="D305" s="638" t="s">
        <v>1371</v>
      </c>
      <c r="E305" s="641" t="s">
        <v>3379</v>
      </c>
      <c r="F305" s="102" t="s">
        <v>217</v>
      </c>
      <c r="G305" s="81"/>
    </row>
    <row r="306" spans="1:7" ht="63">
      <c r="A306" s="954"/>
      <c r="B306" s="959"/>
      <c r="C306" s="104" t="s">
        <v>3380</v>
      </c>
      <c r="D306" s="636" t="s">
        <v>3381</v>
      </c>
      <c r="E306" s="642" t="s">
        <v>3382</v>
      </c>
      <c r="F306" s="100" t="s">
        <v>3383</v>
      </c>
      <c r="G306" s="81"/>
    </row>
    <row r="307" spans="1:7" ht="63">
      <c r="A307" s="954"/>
      <c r="B307" s="959"/>
      <c r="C307" s="655" t="s">
        <v>3384</v>
      </c>
      <c r="D307" s="656" t="s">
        <v>3385</v>
      </c>
      <c r="E307" s="657" t="s">
        <v>3386</v>
      </c>
      <c r="F307" s="658" t="s">
        <v>3387</v>
      </c>
      <c r="G307" s="81"/>
    </row>
    <row r="308" spans="1:7" ht="63">
      <c r="A308" s="954"/>
      <c r="B308" s="959"/>
      <c r="C308" s="105" t="s">
        <v>3388</v>
      </c>
      <c r="D308" s="637" t="s">
        <v>3389</v>
      </c>
      <c r="E308" s="643" t="s">
        <v>3390</v>
      </c>
      <c r="F308" s="99" t="s">
        <v>3391</v>
      </c>
      <c r="G308" s="81"/>
    </row>
    <row r="309" spans="1:7" ht="47.25">
      <c r="A309" s="954"/>
      <c r="B309" s="959"/>
      <c r="C309" s="655" t="s">
        <v>3392</v>
      </c>
      <c r="D309" s="656" t="s">
        <v>3393</v>
      </c>
      <c r="E309" s="657" t="s">
        <v>3394</v>
      </c>
      <c r="F309" s="658" t="s">
        <v>3395</v>
      </c>
      <c r="G309" s="81"/>
    </row>
    <row r="310" spans="1:7" ht="78.75">
      <c r="A310" s="954"/>
      <c r="B310" s="959"/>
      <c r="C310" s="105" t="s">
        <v>3396</v>
      </c>
      <c r="D310" s="637" t="s">
        <v>3397</v>
      </c>
      <c r="E310" s="643" t="s">
        <v>3398</v>
      </c>
      <c r="F310" s="99" t="s">
        <v>3399</v>
      </c>
      <c r="G310" s="81"/>
    </row>
    <row r="311" spans="1:7" ht="63">
      <c r="A311" s="954"/>
      <c r="B311" s="959"/>
      <c r="C311" s="655" t="s">
        <v>3400</v>
      </c>
      <c r="D311" s="656" t="s">
        <v>3401</v>
      </c>
      <c r="E311" s="657" t="s">
        <v>3402</v>
      </c>
      <c r="F311" s="658" t="s">
        <v>3403</v>
      </c>
      <c r="G311" s="81"/>
    </row>
    <row r="312" spans="1:7" ht="79.5" thickBot="1">
      <c r="A312" s="954"/>
      <c r="B312" s="959"/>
      <c r="C312" s="105" t="s">
        <v>3404</v>
      </c>
      <c r="D312" s="637" t="s">
        <v>2923</v>
      </c>
      <c r="E312" s="643" t="s">
        <v>3405</v>
      </c>
      <c r="F312" s="99" t="s">
        <v>3406</v>
      </c>
      <c r="G312" s="81"/>
    </row>
    <row r="313" spans="1:7" ht="47.25">
      <c r="A313" s="953" t="s">
        <v>3407</v>
      </c>
      <c r="B313" s="956" t="s">
        <v>3408</v>
      </c>
      <c r="C313" s="638" t="s">
        <v>1371</v>
      </c>
      <c r="D313" s="638" t="s">
        <v>1371</v>
      </c>
      <c r="E313" s="641" t="s">
        <v>3409</v>
      </c>
      <c r="F313" s="102" t="s">
        <v>217</v>
      </c>
      <c r="G313" s="81"/>
    </row>
    <row r="314" spans="1:7" ht="78.75" outlineLevel="1">
      <c r="A314" s="954"/>
      <c r="B314" s="959"/>
      <c r="C314" s="104" t="s">
        <v>3410</v>
      </c>
      <c r="D314" s="636" t="s">
        <v>3411</v>
      </c>
      <c r="E314" s="642" t="s">
        <v>3412</v>
      </c>
      <c r="F314" s="100" t="s">
        <v>3413</v>
      </c>
      <c r="G314" s="81"/>
    </row>
    <row r="315" spans="1:7" ht="63" outlineLevel="1">
      <c r="A315" s="954"/>
      <c r="B315" s="959"/>
      <c r="C315" s="655" t="s">
        <v>3414</v>
      </c>
      <c r="D315" s="656" t="s">
        <v>3415</v>
      </c>
      <c r="E315" s="657" t="s">
        <v>3416</v>
      </c>
      <c r="F315" s="658" t="s">
        <v>3417</v>
      </c>
      <c r="G315" s="81"/>
    </row>
    <row r="316" spans="1:7" ht="45" outlineLevel="1">
      <c r="A316" s="954"/>
      <c r="B316" s="959"/>
      <c r="C316" s="421" t="s">
        <v>880</v>
      </c>
      <c r="D316" s="639" t="s">
        <v>3418</v>
      </c>
      <c r="E316" s="649" t="s">
        <v>3419</v>
      </c>
      <c r="F316" s="423" t="s">
        <v>3420</v>
      </c>
      <c r="G316" s="81"/>
    </row>
    <row r="317" spans="1:7" ht="60" outlineLevel="1">
      <c r="A317" s="954"/>
      <c r="B317" s="959"/>
      <c r="C317" s="666" t="s">
        <v>880</v>
      </c>
      <c r="D317" s="667" t="s">
        <v>3421</v>
      </c>
      <c r="E317" s="672" t="s">
        <v>3422</v>
      </c>
      <c r="F317" s="673" t="s">
        <v>3423</v>
      </c>
      <c r="G317" s="81"/>
    </row>
    <row r="318" spans="1:7" ht="47.25" outlineLevel="1">
      <c r="A318" s="954"/>
      <c r="B318" s="959"/>
      <c r="C318" s="671" t="s">
        <v>3424</v>
      </c>
      <c r="D318" s="659" t="s">
        <v>3425</v>
      </c>
      <c r="E318" s="660" t="s">
        <v>3426</v>
      </c>
      <c r="F318" s="674" t="s">
        <v>3427</v>
      </c>
      <c r="G318" s="81"/>
    </row>
    <row r="319" spans="1:7" ht="63" outlineLevel="1">
      <c r="A319" s="954"/>
      <c r="B319" s="959"/>
      <c r="C319" s="421" t="s">
        <v>3428</v>
      </c>
      <c r="D319" s="639" t="s">
        <v>3429</v>
      </c>
      <c r="E319" s="644" t="s">
        <v>3430</v>
      </c>
      <c r="F319" s="326" t="s">
        <v>3431</v>
      </c>
      <c r="G319" s="81"/>
    </row>
    <row r="320" spans="1:7" ht="63" outlineLevel="1">
      <c r="A320" s="954"/>
      <c r="B320" s="959"/>
      <c r="C320" s="668" t="s">
        <v>3432</v>
      </c>
      <c r="D320" s="661" t="s">
        <v>3433</v>
      </c>
      <c r="E320" s="662" t="s">
        <v>3434</v>
      </c>
      <c r="F320" s="675" t="s">
        <v>3435</v>
      </c>
      <c r="G320" s="81"/>
    </row>
    <row r="321" spans="1:7" ht="78.75" outlineLevel="1">
      <c r="A321" s="954"/>
      <c r="B321" s="959"/>
      <c r="C321" s="671" t="s">
        <v>3436</v>
      </c>
      <c r="D321" s="659" t="s">
        <v>3437</v>
      </c>
      <c r="E321" s="660" t="s">
        <v>3438</v>
      </c>
      <c r="F321" s="674" t="s">
        <v>3439</v>
      </c>
      <c r="G321" s="81"/>
    </row>
    <row r="322" spans="1:7" ht="90" outlineLevel="1">
      <c r="A322" s="954"/>
      <c r="B322" s="959"/>
      <c r="C322" s="421" t="s">
        <v>880</v>
      </c>
      <c r="D322" s="639" t="s">
        <v>3440</v>
      </c>
      <c r="E322" s="650" t="s">
        <v>3441</v>
      </c>
      <c r="F322" s="325" t="s">
        <v>3442</v>
      </c>
      <c r="G322" s="81"/>
    </row>
    <row r="323" spans="1:7" ht="47.25">
      <c r="A323" s="954"/>
      <c r="B323" s="959"/>
      <c r="C323" s="668" t="s">
        <v>3443</v>
      </c>
      <c r="D323" s="661" t="s">
        <v>3444</v>
      </c>
      <c r="E323" s="662" t="s">
        <v>3445</v>
      </c>
      <c r="F323" s="675" t="s">
        <v>3446</v>
      </c>
      <c r="G323" s="81"/>
    </row>
    <row r="324" spans="1:7" ht="45">
      <c r="A324" s="954"/>
      <c r="B324" s="959"/>
      <c r="C324" s="671" t="s">
        <v>880</v>
      </c>
      <c r="D324" s="659" t="s">
        <v>3418</v>
      </c>
      <c r="E324" s="676" t="s">
        <v>3419</v>
      </c>
      <c r="F324" s="677" t="s">
        <v>3447</v>
      </c>
      <c r="G324" s="81"/>
    </row>
    <row r="325" spans="1:7" ht="48" outlineLevel="1" thickBot="1">
      <c r="A325" s="955"/>
      <c r="B325" s="960"/>
      <c r="C325" s="106" t="s">
        <v>3448</v>
      </c>
      <c r="D325" s="640" t="s">
        <v>3449</v>
      </c>
      <c r="E325" s="648" t="s">
        <v>3450</v>
      </c>
      <c r="F325" s="101" t="s">
        <v>3451</v>
      </c>
      <c r="G325" s="81"/>
    </row>
    <row r="326" spans="1:7" ht="31.5" outlineLevel="1">
      <c r="A326" s="953" t="s">
        <v>3452</v>
      </c>
      <c r="B326" s="956" t="s">
        <v>3453</v>
      </c>
      <c r="C326" s="638" t="s">
        <v>1371</v>
      </c>
      <c r="D326" s="638" t="s">
        <v>1371</v>
      </c>
      <c r="E326" s="641" t="s">
        <v>3454</v>
      </c>
      <c r="F326" s="102" t="s">
        <v>3455</v>
      </c>
      <c r="G326" s="81"/>
    </row>
    <row r="327" spans="1:7" ht="63" outlineLevel="1">
      <c r="A327" s="954"/>
      <c r="B327" s="957"/>
      <c r="C327" s="104" t="s">
        <v>3456</v>
      </c>
      <c r="D327" s="636" t="s">
        <v>3457</v>
      </c>
      <c r="E327" s="642" t="s">
        <v>3458</v>
      </c>
      <c r="F327" s="100" t="s">
        <v>3459</v>
      </c>
      <c r="G327" s="81"/>
    </row>
    <row r="328" spans="1:7" ht="63" outlineLevel="1">
      <c r="A328" s="954"/>
      <c r="B328" s="957"/>
      <c r="C328" s="655" t="s">
        <v>3460</v>
      </c>
      <c r="D328" s="656" t="s">
        <v>3461</v>
      </c>
      <c r="E328" s="657" t="s">
        <v>3462</v>
      </c>
      <c r="F328" s="658" t="s">
        <v>3463</v>
      </c>
      <c r="G328" s="81"/>
    </row>
    <row r="329" spans="1:7" ht="63" outlineLevel="1">
      <c r="A329" s="954"/>
      <c r="B329" s="957"/>
      <c r="C329" s="105" t="s">
        <v>3464</v>
      </c>
      <c r="D329" s="637" t="s">
        <v>3465</v>
      </c>
      <c r="E329" s="643" t="s">
        <v>3466</v>
      </c>
      <c r="F329" s="99" t="s">
        <v>3467</v>
      </c>
      <c r="G329" s="81"/>
    </row>
    <row r="330" spans="1:7" ht="63" outlineLevel="1">
      <c r="A330" s="954"/>
      <c r="B330" s="957"/>
      <c r="C330" s="655" t="s">
        <v>3468</v>
      </c>
      <c r="D330" s="656" t="s">
        <v>3469</v>
      </c>
      <c r="E330" s="657" t="s">
        <v>3470</v>
      </c>
      <c r="F330" s="658" t="s">
        <v>3471</v>
      </c>
      <c r="G330" s="81"/>
    </row>
    <row r="331" spans="1:7" ht="47.25" outlineLevel="1">
      <c r="A331" s="955"/>
      <c r="B331" s="958"/>
      <c r="C331" s="106" t="s">
        <v>3472</v>
      </c>
      <c r="D331" s="640" t="s">
        <v>3473</v>
      </c>
      <c r="E331" s="648" t="s">
        <v>3474</v>
      </c>
      <c r="F331" s="101" t="s">
        <v>3475</v>
      </c>
      <c r="G331" s="81"/>
    </row>
    <row r="332" spans="1:7">
      <c r="A332" s="81"/>
      <c r="B332" s="81"/>
      <c r="C332" s="103"/>
      <c r="D332" s="81"/>
      <c r="E332" s="81"/>
      <c r="F332" s="81"/>
    </row>
    <row r="333" spans="1:7" outlineLevel="1">
      <c r="A333" s="82"/>
      <c r="B333" s="82"/>
    </row>
    <row r="334" spans="1:7" outlineLevel="1">
      <c r="A334" s="82"/>
      <c r="B334" s="82"/>
    </row>
    <row r="335" spans="1:7" outlineLevel="1">
      <c r="A335" s="82"/>
      <c r="B335" s="82"/>
    </row>
    <row r="336" spans="1:7" outlineLevel="1">
      <c r="A336" s="82"/>
      <c r="B336" s="82"/>
    </row>
    <row r="337" spans="1:2" outlineLevel="1">
      <c r="A337" s="82"/>
      <c r="B337" s="82"/>
    </row>
    <row r="338" spans="1:2" outlineLevel="1">
      <c r="A338" s="82"/>
      <c r="B338" s="82"/>
    </row>
    <row r="339" spans="1:2" outlineLevel="1">
      <c r="A339" s="82"/>
      <c r="B339" s="82"/>
    </row>
    <row r="340" spans="1:2">
      <c r="A340" s="82"/>
      <c r="B340" s="82"/>
    </row>
    <row r="341" spans="1:2" outlineLevel="1">
      <c r="A341" s="82"/>
      <c r="B341" s="82"/>
    </row>
    <row r="342" spans="1:2" outlineLevel="1">
      <c r="A342" s="82"/>
      <c r="B342" s="82"/>
    </row>
    <row r="343" spans="1:2">
      <c r="A343" s="82"/>
      <c r="B343" s="82"/>
    </row>
    <row r="344" spans="1:2" outlineLevel="1">
      <c r="A344" s="82"/>
      <c r="B344" s="82"/>
    </row>
    <row r="345" spans="1:2" outlineLevel="1">
      <c r="A345" s="82"/>
      <c r="B345" s="82"/>
    </row>
    <row r="346" spans="1:2">
      <c r="A346" s="82"/>
      <c r="B346" s="82"/>
    </row>
    <row r="347" spans="1:2" outlineLevel="1">
      <c r="A347" s="82"/>
      <c r="B347" s="82"/>
    </row>
    <row r="348" spans="1:2" outlineLevel="1">
      <c r="A348" s="82"/>
      <c r="B348" s="82"/>
    </row>
    <row r="349" spans="1:2" outlineLevel="1">
      <c r="A349" s="82"/>
      <c r="B349" s="82"/>
    </row>
    <row r="350" spans="1:2" outlineLevel="1">
      <c r="A350" s="82"/>
      <c r="B350" s="82"/>
    </row>
    <row r="351" spans="1:2" outlineLevel="1">
      <c r="A351" s="82"/>
      <c r="B351" s="82"/>
    </row>
    <row r="352" spans="1:2">
      <c r="A352" s="82"/>
      <c r="B352" s="82"/>
    </row>
    <row r="353" spans="1:2" outlineLevel="1">
      <c r="A353" s="82"/>
      <c r="B353" s="82"/>
    </row>
    <row r="354" spans="1:2" outlineLevel="1">
      <c r="A354" s="82"/>
      <c r="B354" s="82"/>
    </row>
    <row r="355" spans="1:2" outlineLevel="1">
      <c r="A355" s="82"/>
      <c r="B355" s="82"/>
    </row>
    <row r="356" spans="1:2" outlineLevel="1">
      <c r="A356" s="82"/>
      <c r="B356" s="82"/>
    </row>
    <row r="357" spans="1:2" outlineLevel="1">
      <c r="A357" s="82"/>
      <c r="B357" s="82"/>
    </row>
    <row r="358" spans="1:2" outlineLevel="1">
      <c r="A358" s="82"/>
      <c r="B358" s="82"/>
    </row>
    <row r="359" spans="1:2" outlineLevel="1">
      <c r="A359" s="82"/>
      <c r="B359" s="82"/>
    </row>
    <row r="360" spans="1:2" outlineLevel="1">
      <c r="A360" s="82"/>
      <c r="B360" s="82"/>
    </row>
    <row r="361" spans="1:2" outlineLevel="1">
      <c r="A361" s="82"/>
      <c r="B361" s="82"/>
    </row>
    <row r="362" spans="1:2" outlineLevel="1">
      <c r="A362" s="82"/>
      <c r="B362" s="82"/>
    </row>
    <row r="363" spans="1:2" outlineLevel="1">
      <c r="A363" s="82"/>
      <c r="B363" s="82"/>
    </row>
    <row r="364" spans="1:2" outlineLevel="1">
      <c r="A364" s="82"/>
      <c r="B364" s="82"/>
    </row>
    <row r="365" spans="1:2" outlineLevel="1">
      <c r="A365" s="82"/>
      <c r="B365" s="82"/>
    </row>
    <row r="366" spans="1:2" outlineLevel="1">
      <c r="A366" s="82"/>
      <c r="B366" s="82"/>
    </row>
    <row r="367" spans="1:2" outlineLevel="1">
      <c r="A367" s="82"/>
      <c r="B367" s="82"/>
    </row>
    <row r="368" spans="1:2" outlineLevel="1">
      <c r="A368" s="82"/>
      <c r="B368" s="82"/>
    </row>
    <row r="369" spans="1:2" outlineLevel="1">
      <c r="A369" s="82"/>
      <c r="B369" s="82"/>
    </row>
    <row r="370" spans="1:2" outlineLevel="1">
      <c r="A370" s="82"/>
      <c r="B370" s="82"/>
    </row>
    <row r="371" spans="1:2" outlineLevel="1">
      <c r="A371" s="82"/>
      <c r="B371" s="82"/>
    </row>
    <row r="372" spans="1:2">
      <c r="A372" s="82"/>
      <c r="B372" s="82"/>
    </row>
    <row r="373" spans="1:2" outlineLevel="1">
      <c r="A373" s="82"/>
      <c r="B373" s="82"/>
    </row>
    <row r="374" spans="1:2" outlineLevel="1">
      <c r="A374" s="82"/>
      <c r="B374" s="82"/>
    </row>
    <row r="375" spans="1:2" outlineLevel="1">
      <c r="A375" s="82"/>
      <c r="B375" s="82"/>
    </row>
    <row r="376" spans="1:2" outlineLevel="1">
      <c r="A376" s="82"/>
      <c r="B376" s="82"/>
    </row>
    <row r="377" spans="1:2" outlineLevel="1">
      <c r="A377" s="82"/>
      <c r="B377" s="82"/>
    </row>
    <row r="378" spans="1:2" outlineLevel="1">
      <c r="A378" s="82"/>
      <c r="B378" s="82"/>
    </row>
    <row r="379" spans="1:2" outlineLevel="1">
      <c r="A379" s="82"/>
      <c r="B379" s="82"/>
    </row>
    <row r="380" spans="1:2">
      <c r="A380" s="82"/>
      <c r="B380" s="82"/>
    </row>
    <row r="381" spans="1:2" outlineLevel="1">
      <c r="A381" s="82"/>
      <c r="B381" s="82"/>
    </row>
    <row r="382" spans="1:2" outlineLevel="1">
      <c r="A382" s="82"/>
      <c r="B382" s="82"/>
    </row>
    <row r="383" spans="1:2" outlineLevel="1">
      <c r="A383" s="82"/>
      <c r="B383" s="82"/>
    </row>
    <row r="384" spans="1:2" outlineLevel="1">
      <c r="A384" s="82"/>
      <c r="B384" s="82"/>
    </row>
    <row r="385" spans="1:2">
      <c r="A385" s="82"/>
      <c r="B385" s="82"/>
    </row>
    <row r="386" spans="1:2" outlineLevel="1">
      <c r="A386" s="82"/>
      <c r="B386" s="82"/>
    </row>
    <row r="387" spans="1:2" outlineLevel="1">
      <c r="A387" s="82"/>
      <c r="B387" s="82"/>
    </row>
    <row r="388" spans="1:2" outlineLevel="1">
      <c r="A388" s="82"/>
      <c r="B388" s="82"/>
    </row>
    <row r="389" spans="1:2" outlineLevel="1">
      <c r="A389" s="82"/>
      <c r="B389" s="82"/>
    </row>
    <row r="390" spans="1:2" outlineLevel="1">
      <c r="A390" s="82"/>
      <c r="B390" s="82"/>
    </row>
    <row r="391" spans="1:2">
      <c r="A391" s="82"/>
      <c r="B391" s="82"/>
    </row>
    <row r="392" spans="1:2" outlineLevel="1">
      <c r="A392" s="82"/>
      <c r="B392" s="82"/>
    </row>
    <row r="393" spans="1:2" outlineLevel="1">
      <c r="A393" s="82"/>
      <c r="B393" s="82"/>
    </row>
    <row r="394" spans="1:2" outlineLevel="1">
      <c r="A394" s="82"/>
      <c r="B394" s="82"/>
    </row>
    <row r="395" spans="1:2" outlineLevel="1">
      <c r="A395" s="82"/>
      <c r="B395" s="82"/>
    </row>
    <row r="396" spans="1:2" outlineLevel="1">
      <c r="A396" s="82"/>
      <c r="B396" s="82"/>
    </row>
    <row r="397" spans="1:2">
      <c r="A397" s="82"/>
      <c r="B397" s="82"/>
    </row>
    <row r="398" spans="1:2" outlineLevel="1">
      <c r="A398" s="82"/>
      <c r="B398" s="82"/>
    </row>
    <row r="399" spans="1:2" outlineLevel="1">
      <c r="A399" s="82"/>
      <c r="B399" s="82"/>
    </row>
    <row r="400" spans="1:2" outlineLevel="1">
      <c r="A400" s="82"/>
      <c r="B400" s="82"/>
    </row>
    <row r="401" spans="1:2" outlineLevel="1">
      <c r="A401" s="82"/>
      <c r="B401" s="82"/>
    </row>
    <row r="402" spans="1:2" outlineLevel="1">
      <c r="A402" s="82"/>
      <c r="B402" s="82"/>
    </row>
    <row r="403" spans="1:2" outlineLevel="1">
      <c r="A403" s="82"/>
      <c r="B403" s="82"/>
    </row>
    <row r="404" spans="1:2" outlineLevel="1">
      <c r="A404" s="82"/>
      <c r="B404" s="82"/>
    </row>
    <row r="405" spans="1:2" outlineLevel="1">
      <c r="A405" s="82"/>
      <c r="B405" s="82"/>
    </row>
    <row r="406" spans="1:2" outlineLevel="1">
      <c r="A406" s="82"/>
      <c r="B406" s="82"/>
    </row>
    <row r="407" spans="1:2" outlineLevel="1">
      <c r="A407" s="82"/>
      <c r="B407" s="82"/>
    </row>
    <row r="408" spans="1:2" outlineLevel="1">
      <c r="A408" s="82"/>
      <c r="B408" s="82"/>
    </row>
    <row r="409" spans="1:2" outlineLevel="1">
      <c r="A409" s="82"/>
      <c r="B409" s="82"/>
    </row>
    <row r="410" spans="1:2" outlineLevel="1">
      <c r="A410" s="82"/>
      <c r="B410" s="82"/>
    </row>
    <row r="411" spans="1:2">
      <c r="A411" s="82"/>
      <c r="B411" s="82"/>
    </row>
    <row r="412" spans="1:2" outlineLevel="1">
      <c r="A412" s="82"/>
      <c r="B412" s="82"/>
    </row>
    <row r="413" spans="1:2" outlineLevel="1">
      <c r="A413" s="82"/>
      <c r="B413" s="82"/>
    </row>
    <row r="414" spans="1:2" outlineLevel="1">
      <c r="A414" s="82"/>
      <c r="B414" s="82"/>
    </row>
    <row r="415" spans="1:2" outlineLevel="1">
      <c r="A415" s="82"/>
      <c r="B415" s="82"/>
    </row>
    <row r="416" spans="1:2" outlineLevel="1">
      <c r="A416" s="82"/>
      <c r="B416" s="82"/>
    </row>
    <row r="417" spans="1:2" outlineLevel="1">
      <c r="A417" s="82"/>
      <c r="B417" s="82"/>
    </row>
    <row r="418" spans="1:2" outlineLevel="1">
      <c r="A418" s="82"/>
      <c r="B418" s="82"/>
    </row>
    <row r="419" spans="1:2" outlineLevel="1">
      <c r="A419" s="82"/>
      <c r="B419" s="82"/>
    </row>
    <row r="420" spans="1:2" outlineLevel="1">
      <c r="A420" s="82"/>
      <c r="B420" s="82"/>
    </row>
    <row r="421" spans="1:2">
      <c r="A421" s="82"/>
      <c r="B421" s="82"/>
    </row>
    <row r="422" spans="1:2" outlineLevel="1">
      <c r="A422" s="82"/>
      <c r="B422" s="82"/>
    </row>
    <row r="423" spans="1:2" outlineLevel="1">
      <c r="A423" s="82"/>
      <c r="B423" s="82"/>
    </row>
    <row r="424" spans="1:2" outlineLevel="1">
      <c r="A424" s="82"/>
      <c r="B424" s="82"/>
    </row>
    <row r="425" spans="1:2" outlineLevel="1">
      <c r="A425" s="82"/>
      <c r="B425" s="82"/>
    </row>
    <row r="426" spans="1:2" outlineLevel="1">
      <c r="A426" s="82"/>
      <c r="B426" s="82"/>
    </row>
    <row r="427" spans="1:2" outlineLevel="1">
      <c r="A427" s="82"/>
      <c r="B427" s="82"/>
    </row>
    <row r="428" spans="1:2" outlineLevel="1">
      <c r="A428" s="82"/>
      <c r="B428" s="82"/>
    </row>
    <row r="429" spans="1:2" outlineLevel="1">
      <c r="A429" s="82"/>
      <c r="B429" s="82"/>
    </row>
    <row r="430" spans="1:2" outlineLevel="1">
      <c r="A430" s="82"/>
      <c r="B430" s="82"/>
    </row>
    <row r="431" spans="1:2" outlineLevel="1">
      <c r="A431" s="82"/>
      <c r="B431" s="82"/>
    </row>
    <row r="432" spans="1:2" outlineLevel="1">
      <c r="A432" s="82"/>
      <c r="B432" s="82"/>
    </row>
    <row r="433" spans="1:2" outlineLevel="1">
      <c r="A433" s="82"/>
      <c r="B433" s="82"/>
    </row>
    <row r="434" spans="1:2" outlineLevel="1">
      <c r="A434" s="82"/>
      <c r="B434" s="82"/>
    </row>
    <row r="435" spans="1:2" outlineLevel="1">
      <c r="A435" s="82"/>
      <c r="B435" s="82"/>
    </row>
    <row r="436" spans="1:2" outlineLevel="1">
      <c r="A436" s="82"/>
      <c r="B436" s="82"/>
    </row>
    <row r="437" spans="1:2">
      <c r="A437" s="82"/>
      <c r="B437" s="82"/>
    </row>
    <row r="438" spans="1:2" outlineLevel="1">
      <c r="A438" s="82"/>
      <c r="B438" s="82"/>
    </row>
    <row r="439" spans="1:2" outlineLevel="1">
      <c r="A439" s="82"/>
      <c r="B439" s="82"/>
    </row>
    <row r="440" spans="1:2" outlineLevel="1">
      <c r="A440" s="82"/>
      <c r="B440" s="82"/>
    </row>
    <row r="441" spans="1:2" outlineLevel="1">
      <c r="A441" s="82"/>
      <c r="B441" s="82"/>
    </row>
    <row r="442" spans="1:2" outlineLevel="1">
      <c r="A442" s="82"/>
      <c r="B442" s="82"/>
    </row>
    <row r="443" spans="1:2" outlineLevel="1">
      <c r="A443" s="82"/>
      <c r="B443" s="82"/>
    </row>
    <row r="444" spans="1:2">
      <c r="A444" s="82"/>
      <c r="B444" s="82"/>
    </row>
    <row r="445" spans="1:2" outlineLevel="1">
      <c r="A445" s="82"/>
      <c r="B445" s="82"/>
    </row>
    <row r="446" spans="1:2" outlineLevel="1">
      <c r="A446" s="82"/>
      <c r="B446" s="82"/>
    </row>
    <row r="447" spans="1:2" outlineLevel="1">
      <c r="A447" s="82"/>
      <c r="B447" s="82"/>
    </row>
    <row r="448" spans="1:2" outlineLevel="1">
      <c r="A448" s="82"/>
      <c r="B448" s="82"/>
    </row>
    <row r="449" spans="1:2" outlineLevel="1">
      <c r="A449" s="82"/>
      <c r="B449" s="82"/>
    </row>
    <row r="450" spans="1:2" outlineLevel="1">
      <c r="A450" s="82"/>
      <c r="B450" s="82"/>
    </row>
    <row r="451" spans="1:2" outlineLevel="1">
      <c r="A451" s="82"/>
      <c r="B451" s="82"/>
    </row>
    <row r="452" spans="1:2" outlineLevel="1">
      <c r="A452" s="82"/>
      <c r="B452" s="82"/>
    </row>
    <row r="453" spans="1:2" outlineLevel="1">
      <c r="A453" s="82"/>
      <c r="B453" s="82"/>
    </row>
    <row r="454" spans="1:2">
      <c r="A454" s="82"/>
      <c r="B454" s="82"/>
    </row>
    <row r="455" spans="1:2" outlineLevel="1">
      <c r="A455" s="82"/>
      <c r="B455" s="82"/>
    </row>
    <row r="456" spans="1:2" outlineLevel="1">
      <c r="A456" s="82"/>
      <c r="B456" s="82"/>
    </row>
    <row r="457" spans="1:2" outlineLevel="1">
      <c r="A457" s="82"/>
      <c r="B457" s="82"/>
    </row>
    <row r="458" spans="1:2" outlineLevel="1">
      <c r="A458" s="82"/>
      <c r="B458" s="82"/>
    </row>
    <row r="459" spans="1:2" outlineLevel="1">
      <c r="A459" s="82"/>
      <c r="B459" s="82"/>
    </row>
    <row r="460" spans="1:2" outlineLevel="1">
      <c r="A460" s="82"/>
      <c r="B460" s="82"/>
    </row>
    <row r="461" spans="1:2" outlineLevel="1">
      <c r="A461" s="82"/>
      <c r="B461" s="82"/>
    </row>
    <row r="462" spans="1:2">
      <c r="A462" s="82"/>
      <c r="B462" s="82"/>
    </row>
    <row r="463" spans="1:2" outlineLevel="1">
      <c r="A463" s="82"/>
      <c r="B463" s="82"/>
    </row>
    <row r="464" spans="1:2" outlineLevel="1">
      <c r="A464" s="82"/>
      <c r="B464" s="82"/>
    </row>
    <row r="465" spans="1:2" outlineLevel="1">
      <c r="A465" s="82"/>
      <c r="B465" s="82"/>
    </row>
    <row r="466" spans="1:2" outlineLevel="1">
      <c r="A466" s="82"/>
      <c r="B466" s="82"/>
    </row>
    <row r="467" spans="1:2" outlineLevel="1">
      <c r="A467" s="82"/>
      <c r="B467" s="82"/>
    </row>
    <row r="468" spans="1:2" outlineLevel="1">
      <c r="A468" s="82"/>
      <c r="B468" s="82"/>
    </row>
    <row r="469" spans="1:2" outlineLevel="1">
      <c r="A469" s="82"/>
      <c r="B469" s="82"/>
    </row>
    <row r="470" spans="1:2" outlineLevel="1">
      <c r="A470" s="82"/>
      <c r="B470" s="82"/>
    </row>
    <row r="471" spans="1:2">
      <c r="A471" s="82"/>
      <c r="B471" s="82"/>
    </row>
    <row r="472" spans="1:2" outlineLevel="1">
      <c r="A472" s="82"/>
      <c r="B472" s="82"/>
    </row>
    <row r="473" spans="1:2" outlineLevel="1">
      <c r="A473" s="82"/>
      <c r="B473" s="82"/>
    </row>
    <row r="474" spans="1:2" outlineLevel="1">
      <c r="A474" s="82"/>
      <c r="B474" s="82"/>
    </row>
    <row r="475" spans="1:2" outlineLevel="1">
      <c r="A475" s="82"/>
      <c r="B475" s="82"/>
    </row>
    <row r="476" spans="1:2" outlineLevel="1">
      <c r="A476" s="82"/>
      <c r="B476" s="82"/>
    </row>
  </sheetData>
  <mergeCells count="71">
    <mergeCell ref="A116:A121"/>
    <mergeCell ref="A122:A133"/>
    <mergeCell ref="A134:A140"/>
    <mergeCell ref="A154:A158"/>
    <mergeCell ref="A141:A153"/>
    <mergeCell ref="A68:A72"/>
    <mergeCell ref="A73:A77"/>
    <mergeCell ref="A78:A90"/>
    <mergeCell ref="A91:A99"/>
    <mergeCell ref="A100:A115"/>
    <mergeCell ref="A31:A32"/>
    <mergeCell ref="A33:A37"/>
    <mergeCell ref="A38:A56"/>
    <mergeCell ref="A57:A63"/>
    <mergeCell ref="A64:A67"/>
    <mergeCell ref="A7:B7"/>
    <mergeCell ref="A9:A14"/>
    <mergeCell ref="A15:A21"/>
    <mergeCell ref="A22:A28"/>
    <mergeCell ref="A29:A30"/>
    <mergeCell ref="A162:B162"/>
    <mergeCell ref="C162:D162"/>
    <mergeCell ref="A160:F160"/>
    <mergeCell ref="A161:D161"/>
    <mergeCell ref="E161:E163"/>
    <mergeCell ref="F161:F163"/>
    <mergeCell ref="A164:A170"/>
    <mergeCell ref="B164:B170"/>
    <mergeCell ref="A171:A178"/>
    <mergeCell ref="B171:B178"/>
    <mergeCell ref="A179:A186"/>
    <mergeCell ref="B179:B186"/>
    <mergeCell ref="A187:A189"/>
    <mergeCell ref="B187:B189"/>
    <mergeCell ref="A190:A192"/>
    <mergeCell ref="B190:B192"/>
    <mergeCell ref="A193:A198"/>
    <mergeCell ref="B193:B198"/>
    <mergeCell ref="A199:A218"/>
    <mergeCell ref="B199:B218"/>
    <mergeCell ref="A219:A226"/>
    <mergeCell ref="B219:B226"/>
    <mergeCell ref="A227:A231"/>
    <mergeCell ref="B227:B231"/>
    <mergeCell ref="A232:A237"/>
    <mergeCell ref="B232:B237"/>
    <mergeCell ref="A238:A243"/>
    <mergeCell ref="B238:B243"/>
    <mergeCell ref="A244:A257"/>
    <mergeCell ref="B244:B257"/>
    <mergeCell ref="A258:A267"/>
    <mergeCell ref="B258:B267"/>
    <mergeCell ref="A268:A284"/>
    <mergeCell ref="B268:B284"/>
    <mergeCell ref="A285:A291"/>
    <mergeCell ref="B285:B291"/>
    <mergeCell ref="A326:A331"/>
    <mergeCell ref="B326:B331"/>
    <mergeCell ref="A292:A304"/>
    <mergeCell ref="B292:B304"/>
    <mergeCell ref="A305:A312"/>
    <mergeCell ref="B305:B312"/>
    <mergeCell ref="A313:A325"/>
    <mergeCell ref="B313:B325"/>
    <mergeCell ref="C5:D5"/>
    <mergeCell ref="A5:B5"/>
    <mergeCell ref="A2:B2"/>
    <mergeCell ref="A4:B4"/>
    <mergeCell ref="A1:C1"/>
    <mergeCell ref="A3:C3"/>
    <mergeCell ref="C4:D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1C15A-1DD0-4A51-8AFC-91B6CC708114}">
  <sheetPr codeName="Sheet12">
    <tabColor theme="6" tint="0.39997558519241921"/>
  </sheetPr>
  <dimension ref="A1:H241"/>
  <sheetViews>
    <sheetView showGridLines="0" zoomScaleNormal="100" workbookViewId="0">
      <selection sqref="A1:D1"/>
    </sheetView>
  </sheetViews>
  <sheetFormatPr defaultColWidth="9" defaultRowHeight="15.75" customHeight="1" outlineLevelRow="2"/>
  <cols>
    <col min="1" max="1" width="28.85546875" style="78" customWidth="1"/>
    <col min="2" max="2" width="40.7109375" style="75" customWidth="1"/>
    <col min="3" max="3" width="45.140625" style="75" customWidth="1"/>
    <col min="4" max="4" width="47.85546875" style="75" customWidth="1"/>
    <col min="5" max="5" width="70.42578125" style="75" customWidth="1"/>
    <col min="6" max="6" width="47.85546875" style="75" customWidth="1"/>
    <col min="7" max="7" width="88.7109375" style="75" customWidth="1"/>
    <col min="8" max="8" width="108.7109375" style="139" customWidth="1"/>
    <col min="9" max="16384" width="9" style="75"/>
  </cols>
  <sheetData>
    <row r="1" spans="1:8" ht="35.25" customHeight="1">
      <c r="A1" s="1001" t="s">
        <v>3476</v>
      </c>
      <c r="B1" s="1001"/>
      <c r="C1" s="1001"/>
      <c r="D1" s="1001"/>
      <c r="E1" s="548"/>
      <c r="F1" s="548"/>
      <c r="G1" s="548"/>
      <c r="H1" s="678"/>
    </row>
    <row r="2" spans="1:8" ht="35.25" customHeight="1">
      <c r="A2" s="1017" t="s">
        <v>1929</v>
      </c>
      <c r="B2" s="1017"/>
      <c r="C2" s="1015" t="s">
        <v>3477</v>
      </c>
      <c r="D2" s="1016"/>
      <c r="E2" s="87"/>
      <c r="F2" s="87"/>
      <c r="G2" s="87"/>
      <c r="H2" s="678"/>
    </row>
    <row r="3" spans="1:8" ht="35.25" customHeight="1">
      <c r="A3" s="1020" t="s">
        <v>1987</v>
      </c>
      <c r="B3" s="1020"/>
      <c r="C3" s="1020"/>
      <c r="D3" s="1021"/>
      <c r="E3" s="549"/>
      <c r="F3" s="549"/>
      <c r="G3" s="549"/>
      <c r="H3" s="678"/>
    </row>
    <row r="4" spans="1:8" ht="35.25" customHeight="1">
      <c r="A4" s="1017" t="s">
        <v>2018</v>
      </c>
      <c r="B4" s="1017"/>
      <c r="C4" s="1015" t="s">
        <v>3478</v>
      </c>
      <c r="D4" s="1016"/>
      <c r="E4" s="87"/>
      <c r="F4" s="87"/>
      <c r="G4" s="87"/>
      <c r="H4" s="678"/>
    </row>
    <row r="5" spans="1:8" ht="35.25" customHeight="1">
      <c r="A5" s="1017" t="s">
        <v>3479</v>
      </c>
      <c r="B5" s="1017"/>
      <c r="C5" s="1018" t="s">
        <v>3480</v>
      </c>
      <c r="D5" s="1019"/>
      <c r="E5" s="87"/>
      <c r="F5" s="87"/>
      <c r="G5" s="87"/>
      <c r="H5" s="678"/>
    </row>
    <row r="6" spans="1:8">
      <c r="A6" s="552"/>
      <c r="B6" s="80"/>
      <c r="C6" s="80"/>
      <c r="D6" s="80"/>
      <c r="E6" s="80"/>
      <c r="F6" s="80"/>
      <c r="G6" s="80"/>
    </row>
    <row r="7" spans="1:8" ht="34.5" customHeight="1">
      <c r="A7" s="1007" t="s">
        <v>3481</v>
      </c>
      <c r="B7" s="1008"/>
      <c r="C7" s="1008"/>
      <c r="D7" s="1009" t="s">
        <v>3482</v>
      </c>
      <c r="E7" s="80"/>
    </row>
    <row r="8" spans="1:8" ht="16.149999999999999" customHeight="1">
      <c r="A8" s="541" t="s">
        <v>2022</v>
      </c>
      <c r="B8" s="541" t="s">
        <v>2023</v>
      </c>
      <c r="C8" s="191" t="s">
        <v>3483</v>
      </c>
      <c r="D8" s="1010"/>
      <c r="E8" s="80"/>
    </row>
    <row r="9" spans="1:8" ht="41.25" customHeight="1">
      <c r="A9" s="973" t="s">
        <v>3484</v>
      </c>
      <c r="B9" s="988" t="s">
        <v>3485</v>
      </c>
      <c r="C9" s="555" t="s">
        <v>3486</v>
      </c>
      <c r="D9" s="553" t="s">
        <v>3487</v>
      </c>
      <c r="E9" s="130"/>
    </row>
    <row r="10" spans="1:8" ht="41.25" customHeight="1">
      <c r="A10" s="974"/>
      <c r="B10" s="984"/>
      <c r="C10" s="556" t="s">
        <v>3488</v>
      </c>
      <c r="D10" s="554" t="s">
        <v>3487</v>
      </c>
      <c r="E10" s="130"/>
    </row>
    <row r="11" spans="1:8" ht="45.75" customHeight="1">
      <c r="A11" s="975"/>
      <c r="B11" s="543" t="s">
        <v>3489</v>
      </c>
      <c r="C11" s="563" t="s">
        <v>3490</v>
      </c>
      <c r="D11" s="90" t="s">
        <v>3491</v>
      </c>
      <c r="E11" s="80"/>
    </row>
    <row r="12" spans="1:8" ht="16.149999999999999" customHeight="1">
      <c r="A12" s="973" t="s">
        <v>3492</v>
      </c>
      <c r="B12" s="544" t="s">
        <v>3493</v>
      </c>
      <c r="C12" s="564" t="s">
        <v>3494</v>
      </c>
      <c r="D12" s="583" t="s">
        <v>3487</v>
      </c>
      <c r="E12" s="80"/>
    </row>
    <row r="13" spans="1:8" ht="31.15" customHeight="1">
      <c r="A13" s="974"/>
      <c r="B13" s="982" t="s">
        <v>3495</v>
      </c>
      <c r="C13" s="558" t="s">
        <v>3496</v>
      </c>
      <c r="D13" s="557" t="s">
        <v>3487</v>
      </c>
      <c r="E13" s="80"/>
    </row>
    <row r="14" spans="1:8" ht="46.9" customHeight="1">
      <c r="A14" s="974"/>
      <c r="B14" s="983"/>
      <c r="C14" s="559" t="s">
        <v>3497</v>
      </c>
      <c r="D14" s="557" t="s">
        <v>3487</v>
      </c>
      <c r="E14" s="80"/>
    </row>
    <row r="15" spans="1:8" ht="31.15" customHeight="1">
      <c r="A15" s="974"/>
      <c r="B15" s="983"/>
      <c r="C15" s="560" t="s">
        <v>3498</v>
      </c>
      <c r="D15" s="557" t="s">
        <v>3487</v>
      </c>
      <c r="E15" s="80"/>
    </row>
    <row r="16" spans="1:8" ht="37.9" customHeight="1">
      <c r="A16" s="974"/>
      <c r="B16" s="983"/>
      <c r="C16" s="561" t="s">
        <v>3499</v>
      </c>
      <c r="D16" s="90" t="s">
        <v>3487</v>
      </c>
      <c r="E16" s="80"/>
    </row>
    <row r="17" spans="1:5" ht="16.149999999999999" customHeight="1">
      <c r="A17" s="974"/>
      <c r="B17" s="984"/>
      <c r="C17" s="562" t="s">
        <v>3500</v>
      </c>
      <c r="D17" s="89" t="s">
        <v>3487</v>
      </c>
      <c r="E17" s="80"/>
    </row>
    <row r="18" spans="1:5" ht="31.15" customHeight="1">
      <c r="A18" s="974"/>
      <c r="B18" s="982" t="s">
        <v>3501</v>
      </c>
      <c r="C18" s="565" t="s">
        <v>3502</v>
      </c>
      <c r="D18" s="88" t="s">
        <v>3487</v>
      </c>
      <c r="E18" s="80"/>
    </row>
    <row r="19" spans="1:5" ht="46.9" customHeight="1">
      <c r="A19" s="974"/>
      <c r="B19" s="983"/>
      <c r="C19" s="567" t="s">
        <v>3503</v>
      </c>
      <c r="D19" s="566" t="s">
        <v>3487</v>
      </c>
      <c r="E19" s="80"/>
    </row>
    <row r="20" spans="1:5" ht="31.9" customHeight="1">
      <c r="A20" s="974"/>
      <c r="B20" s="984"/>
      <c r="C20" s="559" t="s">
        <v>3504</v>
      </c>
      <c r="D20" s="89" t="s">
        <v>3487</v>
      </c>
      <c r="E20" s="80"/>
    </row>
    <row r="21" spans="1:5" ht="46.9" customHeight="1">
      <c r="A21" s="974"/>
      <c r="B21" s="982" t="s">
        <v>3505</v>
      </c>
      <c r="C21" s="571" t="s">
        <v>3506</v>
      </c>
      <c r="D21" s="88" t="s">
        <v>3487</v>
      </c>
      <c r="E21" s="80"/>
    </row>
    <row r="22" spans="1:5" ht="62.45" customHeight="1">
      <c r="A22" s="974"/>
      <c r="B22" s="983"/>
      <c r="C22" s="569" t="s">
        <v>3507</v>
      </c>
      <c r="D22" s="570" t="s">
        <v>3487</v>
      </c>
      <c r="E22" s="80"/>
    </row>
    <row r="23" spans="1:5" ht="15.6" customHeight="1">
      <c r="A23" s="974"/>
      <c r="B23" s="983"/>
      <c r="C23" s="567" t="s">
        <v>3508</v>
      </c>
      <c r="D23" s="566" t="s">
        <v>3487</v>
      </c>
      <c r="E23" s="80"/>
    </row>
    <row r="24" spans="1:5" ht="15.6" customHeight="1">
      <c r="A24" s="974"/>
      <c r="B24" s="983"/>
      <c r="C24" s="568" t="s">
        <v>3509</v>
      </c>
      <c r="D24" s="582" t="s">
        <v>3487</v>
      </c>
      <c r="E24" s="80"/>
    </row>
    <row r="25" spans="1:5" ht="63" customHeight="1">
      <c r="A25" s="974"/>
      <c r="B25" s="984"/>
      <c r="C25" s="572" t="s">
        <v>3510</v>
      </c>
      <c r="D25" s="89" t="s">
        <v>3487</v>
      </c>
      <c r="E25" s="80"/>
    </row>
    <row r="26" spans="1:5" ht="15.6" customHeight="1">
      <c r="A26" s="974"/>
      <c r="B26" s="976" t="s">
        <v>3511</v>
      </c>
      <c r="C26" s="577" t="s">
        <v>3512</v>
      </c>
      <c r="D26" s="575" t="s">
        <v>3487</v>
      </c>
      <c r="E26" s="80"/>
    </row>
    <row r="27" spans="1:5" ht="15.6" customHeight="1">
      <c r="A27" s="974"/>
      <c r="B27" s="977"/>
      <c r="C27" s="577" t="s">
        <v>3513</v>
      </c>
      <c r="D27" s="557" t="s">
        <v>3487</v>
      </c>
      <c r="E27" s="80"/>
    </row>
    <row r="28" spans="1:5" ht="15.6" customHeight="1">
      <c r="A28" s="974"/>
      <c r="B28" s="977"/>
      <c r="C28" s="577" t="s">
        <v>3514</v>
      </c>
      <c r="D28" s="557" t="s">
        <v>3487</v>
      </c>
      <c r="E28" s="80"/>
    </row>
    <row r="29" spans="1:5" ht="15.6" customHeight="1">
      <c r="A29" s="974"/>
      <c r="B29" s="977"/>
      <c r="C29" s="577" t="s">
        <v>3515</v>
      </c>
      <c r="D29" s="557" t="s">
        <v>3487</v>
      </c>
      <c r="E29" s="80"/>
    </row>
    <row r="30" spans="1:5" ht="15.6" customHeight="1">
      <c r="A30" s="974"/>
      <c r="B30" s="977"/>
      <c r="C30" s="577" t="s">
        <v>3516</v>
      </c>
      <c r="D30" s="557" t="s">
        <v>3487</v>
      </c>
      <c r="E30" s="110"/>
    </row>
    <row r="31" spans="1:5" ht="15.6" customHeight="1">
      <c r="A31" s="974"/>
      <c r="B31" s="977"/>
      <c r="C31" s="577" t="s">
        <v>3517</v>
      </c>
      <c r="D31" s="576" t="s">
        <v>3487</v>
      </c>
      <c r="E31" s="110"/>
    </row>
    <row r="32" spans="1:5" ht="16.149999999999999" customHeight="1">
      <c r="A32" s="974"/>
      <c r="B32" s="989"/>
      <c r="C32" s="578" t="s">
        <v>3518</v>
      </c>
      <c r="D32" s="362" t="s">
        <v>3487</v>
      </c>
      <c r="E32" s="110"/>
    </row>
    <row r="33" spans="1:8" ht="15.6" customHeight="1">
      <c r="A33" s="974"/>
      <c r="B33" s="990" t="s">
        <v>3519</v>
      </c>
      <c r="C33" s="580" t="s">
        <v>3520</v>
      </c>
      <c r="D33" s="557" t="s">
        <v>3487</v>
      </c>
      <c r="E33" s="110"/>
    </row>
    <row r="34" spans="1:8" ht="15.6" customHeight="1">
      <c r="A34" s="974"/>
      <c r="B34" s="977"/>
      <c r="C34" s="581" t="s">
        <v>3521</v>
      </c>
      <c r="D34" s="557" t="s">
        <v>3487</v>
      </c>
      <c r="E34" s="110"/>
    </row>
    <row r="35" spans="1:8" ht="15.6" customHeight="1">
      <c r="A35" s="974"/>
      <c r="B35" s="977"/>
      <c r="C35" s="581" t="s">
        <v>3522</v>
      </c>
      <c r="D35" s="557" t="s">
        <v>3487</v>
      </c>
      <c r="E35" s="110"/>
    </row>
    <row r="36" spans="1:8" ht="15.6" customHeight="1">
      <c r="A36" s="975"/>
      <c r="B36" s="978"/>
      <c r="C36" s="579" t="s">
        <v>3523</v>
      </c>
      <c r="D36" s="89" t="s">
        <v>3487</v>
      </c>
      <c r="E36" s="80"/>
    </row>
    <row r="37" spans="1:8" ht="15.6" customHeight="1">
      <c r="A37" s="973" t="s">
        <v>3524</v>
      </c>
      <c r="B37" s="451" t="s">
        <v>3525</v>
      </c>
      <c r="C37" s="363" t="s">
        <v>3526</v>
      </c>
      <c r="D37" s="584" t="s">
        <v>3487</v>
      </c>
      <c r="E37" s="80"/>
      <c r="F37" s="80"/>
      <c r="G37" s="80"/>
    </row>
    <row r="38" spans="1:8" ht="31.15" customHeight="1">
      <c r="A38" s="974"/>
      <c r="B38" s="976" t="s">
        <v>3527</v>
      </c>
      <c r="C38" s="586" t="s">
        <v>3528</v>
      </c>
      <c r="D38" s="575" t="s">
        <v>3487</v>
      </c>
      <c r="E38" s="200"/>
      <c r="F38" s="200"/>
      <c r="G38" s="202"/>
      <c r="H38" s="140"/>
    </row>
    <row r="39" spans="1:8" ht="31.15" customHeight="1">
      <c r="A39" s="974"/>
      <c r="B39" s="977"/>
      <c r="C39" s="587" t="s">
        <v>3529</v>
      </c>
      <c r="D39" s="557" t="s">
        <v>3487</v>
      </c>
      <c r="E39" s="200"/>
      <c r="F39" s="200"/>
      <c r="G39" s="202"/>
      <c r="H39" s="140"/>
    </row>
    <row r="40" spans="1:8" ht="31.15" customHeight="1">
      <c r="A40" s="974"/>
      <c r="B40" s="978"/>
      <c r="C40" s="588" t="s">
        <v>3530</v>
      </c>
      <c r="D40" s="89" t="s">
        <v>3487</v>
      </c>
      <c r="E40" s="200"/>
      <c r="F40" s="200"/>
      <c r="G40" s="202"/>
      <c r="H40" s="140"/>
    </row>
    <row r="41" spans="1:8" ht="15.6" customHeight="1">
      <c r="A41" s="975"/>
      <c r="B41" s="192" t="s">
        <v>3531</v>
      </c>
      <c r="C41" s="589" t="s">
        <v>3532</v>
      </c>
      <c r="D41" s="88" t="s">
        <v>3487</v>
      </c>
      <c r="E41" s="200"/>
      <c r="F41" s="200"/>
      <c r="G41" s="202"/>
      <c r="H41" s="140"/>
    </row>
    <row r="42" spans="1:8" ht="15.6" customHeight="1">
      <c r="A42" s="979" t="s">
        <v>3533</v>
      </c>
      <c r="B42" s="976" t="s">
        <v>3534</v>
      </c>
      <c r="C42" s="591" t="s">
        <v>3535</v>
      </c>
      <c r="D42" s="575" t="s">
        <v>3487</v>
      </c>
      <c r="E42" s="204"/>
      <c r="F42" s="201"/>
      <c r="G42" s="202"/>
      <c r="H42" s="140"/>
    </row>
    <row r="43" spans="1:8" ht="15.6" customHeight="1">
      <c r="A43" s="980"/>
      <c r="B43" s="977"/>
      <c r="C43" s="592" t="s">
        <v>3536</v>
      </c>
      <c r="D43" s="557" t="s">
        <v>3487</v>
      </c>
      <c r="E43" s="204"/>
      <c r="F43" s="203"/>
      <c r="G43" s="141"/>
      <c r="H43" s="140"/>
    </row>
    <row r="44" spans="1:8" ht="15.6" customHeight="1">
      <c r="A44" s="981"/>
      <c r="B44" s="978"/>
      <c r="C44" s="590" t="s">
        <v>3537</v>
      </c>
      <c r="D44" s="89" t="s">
        <v>3487</v>
      </c>
      <c r="E44" s="204"/>
      <c r="F44" s="200"/>
      <c r="G44" s="202"/>
      <c r="H44" s="140"/>
    </row>
    <row r="45" spans="1:8" ht="15.6" customHeight="1">
      <c r="A45" s="973" t="s">
        <v>3538</v>
      </c>
      <c r="B45" s="976" t="s">
        <v>3539</v>
      </c>
      <c r="C45" s="596" t="s">
        <v>3540</v>
      </c>
      <c r="D45" s="585" t="s">
        <v>3491</v>
      </c>
      <c r="E45" s="204"/>
      <c r="F45" s="204"/>
      <c r="G45" s="141"/>
      <c r="H45" s="140"/>
    </row>
    <row r="46" spans="1:8" ht="15.6" customHeight="1">
      <c r="A46" s="974"/>
      <c r="B46" s="977"/>
      <c r="C46" s="574" t="s">
        <v>3541</v>
      </c>
      <c r="D46" s="593" t="s">
        <v>3491</v>
      </c>
      <c r="E46" s="80"/>
      <c r="F46" s="80"/>
      <c r="G46" s="80"/>
      <c r="H46" s="140"/>
    </row>
    <row r="47" spans="1:8" ht="15.6" customHeight="1">
      <c r="A47" s="974"/>
      <c r="B47" s="977"/>
      <c r="C47" s="574" t="s">
        <v>3542</v>
      </c>
      <c r="D47" s="593" t="s">
        <v>3491</v>
      </c>
      <c r="E47" s="80"/>
      <c r="F47" s="80"/>
      <c r="G47" s="80"/>
      <c r="H47" s="140"/>
    </row>
    <row r="48" spans="1:8" ht="15.6" customHeight="1">
      <c r="A48" s="974"/>
      <c r="B48" s="977"/>
      <c r="C48" s="574" t="s">
        <v>3543</v>
      </c>
      <c r="D48" s="594" t="s">
        <v>3491</v>
      </c>
      <c r="E48" s="80"/>
      <c r="F48" s="80"/>
      <c r="G48" s="80"/>
    </row>
    <row r="49" spans="1:5" ht="15.6" customHeight="1">
      <c r="A49" s="974"/>
      <c r="B49" s="977"/>
      <c r="C49" s="573" t="s">
        <v>3544</v>
      </c>
      <c r="D49" s="594" t="s">
        <v>3491</v>
      </c>
      <c r="E49" s="80"/>
    </row>
    <row r="50" spans="1:5" ht="15.6" customHeight="1">
      <c r="A50" s="974"/>
      <c r="B50" s="977"/>
      <c r="C50" s="598" t="s">
        <v>3545</v>
      </c>
      <c r="D50" s="599" t="s">
        <v>3487</v>
      </c>
      <c r="E50" s="80"/>
    </row>
    <row r="51" spans="1:5" ht="15.6" customHeight="1">
      <c r="A51" s="974"/>
      <c r="B51" s="977"/>
      <c r="C51" s="574" t="s">
        <v>3546</v>
      </c>
      <c r="D51" s="593" t="s">
        <v>3491</v>
      </c>
      <c r="E51" s="80"/>
    </row>
    <row r="52" spans="1:5" ht="15.6" customHeight="1">
      <c r="A52" s="974"/>
      <c r="B52" s="977"/>
      <c r="C52" s="573" t="s">
        <v>3547</v>
      </c>
      <c r="D52" s="593" t="s">
        <v>3491</v>
      </c>
      <c r="E52" s="80"/>
    </row>
    <row r="53" spans="1:5" ht="31.15" customHeight="1">
      <c r="A53" s="974"/>
      <c r="B53" s="977"/>
      <c r="C53" s="598" t="s">
        <v>3548</v>
      </c>
      <c r="D53" s="594" t="s">
        <v>3491</v>
      </c>
      <c r="E53" s="80"/>
    </row>
    <row r="54" spans="1:5" ht="15.6" customHeight="1">
      <c r="A54" s="974"/>
      <c r="B54" s="977"/>
      <c r="C54" s="574" t="s">
        <v>3549</v>
      </c>
      <c r="D54" s="600" t="s">
        <v>3487</v>
      </c>
      <c r="E54" s="80"/>
    </row>
    <row r="55" spans="1:5" ht="15.6" customHeight="1">
      <c r="A55" s="974"/>
      <c r="B55" s="977"/>
      <c r="C55" s="573" t="s">
        <v>3550</v>
      </c>
      <c r="D55" s="594" t="s">
        <v>3491</v>
      </c>
      <c r="E55" s="80"/>
    </row>
    <row r="56" spans="1:5" ht="75" customHeight="1">
      <c r="A56" s="974"/>
      <c r="B56" s="977"/>
      <c r="C56" s="598" t="s">
        <v>3551</v>
      </c>
      <c r="D56" s="600" t="s">
        <v>3487</v>
      </c>
      <c r="E56" s="111"/>
    </row>
    <row r="57" spans="1:5" ht="15.6" customHeight="1">
      <c r="A57" s="974"/>
      <c r="B57" s="978"/>
      <c r="C57" s="597" t="s">
        <v>3552</v>
      </c>
      <c r="D57" s="595" t="s">
        <v>3491</v>
      </c>
      <c r="E57" s="80"/>
    </row>
    <row r="58" spans="1:5" ht="15.6" customHeight="1">
      <c r="A58" s="974"/>
      <c r="B58" s="982" t="s">
        <v>3553</v>
      </c>
      <c r="C58" s="591" t="s">
        <v>3554</v>
      </c>
      <c r="D58" s="88" t="s">
        <v>3491</v>
      </c>
      <c r="E58" s="80"/>
    </row>
    <row r="59" spans="1:5" ht="15.6" customHeight="1">
      <c r="A59" s="974"/>
      <c r="B59" s="983"/>
      <c r="C59" s="559" t="s">
        <v>3555</v>
      </c>
      <c r="D59" s="601" t="s">
        <v>3491</v>
      </c>
      <c r="E59" s="80"/>
    </row>
    <row r="60" spans="1:5" ht="15.6" customHeight="1">
      <c r="A60" s="974"/>
      <c r="B60" s="983"/>
      <c r="C60" s="602" t="s">
        <v>3556</v>
      </c>
      <c r="D60" s="89" t="s">
        <v>3491</v>
      </c>
      <c r="E60" s="80"/>
    </row>
    <row r="61" spans="1:5" ht="15.6" customHeight="1">
      <c r="A61" s="974"/>
      <c r="B61" s="983"/>
      <c r="C61" s="602" t="s">
        <v>3557</v>
      </c>
      <c r="D61" s="601" t="s">
        <v>3491</v>
      </c>
      <c r="E61" s="80"/>
    </row>
    <row r="62" spans="1:5" ht="15.6" customHeight="1">
      <c r="A62" s="974"/>
      <c r="B62" s="983"/>
      <c r="C62" s="602" t="s">
        <v>3558</v>
      </c>
      <c r="D62" s="557" t="s">
        <v>3491</v>
      </c>
      <c r="E62" s="80"/>
    </row>
    <row r="63" spans="1:5" ht="15.6" customHeight="1">
      <c r="A63" s="974"/>
      <c r="B63" s="984"/>
      <c r="C63" s="602" t="s">
        <v>3559</v>
      </c>
      <c r="D63" s="89" t="s">
        <v>3491</v>
      </c>
      <c r="E63" s="80"/>
    </row>
    <row r="64" spans="1:5" ht="15.6" customHeight="1">
      <c r="A64" s="974"/>
      <c r="B64" s="982" t="s">
        <v>3560</v>
      </c>
      <c r="C64" s="603" t="s">
        <v>3561</v>
      </c>
      <c r="D64" s="88" t="s">
        <v>3491</v>
      </c>
      <c r="E64" s="80"/>
    </row>
    <row r="65" spans="1:5" ht="15.6" customHeight="1">
      <c r="A65" s="974"/>
      <c r="B65" s="983"/>
      <c r="C65" s="604" t="s">
        <v>3562</v>
      </c>
      <c r="D65" s="601" t="s">
        <v>3491</v>
      </c>
      <c r="E65" s="80"/>
    </row>
    <row r="66" spans="1:5" ht="15.6" customHeight="1">
      <c r="A66" s="974"/>
      <c r="B66" s="983"/>
      <c r="C66" s="562" t="s">
        <v>3563</v>
      </c>
      <c r="D66" s="89" t="s">
        <v>3491</v>
      </c>
      <c r="E66" s="80"/>
    </row>
    <row r="67" spans="1:5" ht="15.6" customHeight="1">
      <c r="A67" s="974"/>
      <c r="B67" s="983"/>
      <c r="C67" s="604" t="s">
        <v>3564</v>
      </c>
      <c r="D67" s="601" t="s">
        <v>3491</v>
      </c>
      <c r="E67" s="80"/>
    </row>
    <row r="68" spans="1:5" ht="15.6" customHeight="1">
      <c r="A68" s="974"/>
      <c r="B68" s="983"/>
      <c r="C68" s="562" t="s">
        <v>3565</v>
      </c>
      <c r="D68" s="89" t="s">
        <v>3491</v>
      </c>
      <c r="E68" s="80"/>
    </row>
    <row r="69" spans="1:5" ht="15.6" customHeight="1">
      <c r="A69" s="974"/>
      <c r="B69" s="983"/>
      <c r="C69" s="604" t="s">
        <v>3566</v>
      </c>
      <c r="D69" s="601" t="s">
        <v>3491</v>
      </c>
      <c r="E69" s="80"/>
    </row>
    <row r="70" spans="1:5" ht="15.6" customHeight="1">
      <c r="A70" s="974"/>
      <c r="B70" s="983"/>
      <c r="C70" s="605" t="s">
        <v>3567</v>
      </c>
      <c r="D70" s="89" t="s">
        <v>3491</v>
      </c>
      <c r="E70" s="80"/>
    </row>
    <row r="71" spans="1:5" ht="15.6" customHeight="1">
      <c r="A71" s="974"/>
      <c r="B71" s="984"/>
      <c r="C71" s="606" t="s">
        <v>3568</v>
      </c>
      <c r="D71" s="607" t="s">
        <v>3491</v>
      </c>
      <c r="E71" s="80"/>
    </row>
    <row r="72" spans="1:5" ht="15.6" customHeight="1">
      <c r="A72" s="974"/>
      <c r="B72" s="985" t="s">
        <v>3569</v>
      </c>
      <c r="C72" s="573" t="s">
        <v>3570</v>
      </c>
      <c r="D72" s="594" t="s">
        <v>3487</v>
      </c>
      <c r="E72" s="80"/>
    </row>
    <row r="73" spans="1:5" ht="15.6" customHeight="1">
      <c r="A73" s="974"/>
      <c r="B73" s="986"/>
      <c r="C73" s="609" t="s">
        <v>3571</v>
      </c>
      <c r="D73" s="600" t="s">
        <v>3487</v>
      </c>
      <c r="E73" s="80"/>
    </row>
    <row r="74" spans="1:5" ht="15.6" customHeight="1">
      <c r="A74" s="974"/>
      <c r="B74" s="986"/>
      <c r="C74" s="598" t="s">
        <v>3572</v>
      </c>
      <c r="D74" s="594" t="s">
        <v>3491</v>
      </c>
      <c r="E74" s="80"/>
    </row>
    <row r="75" spans="1:5" ht="15.6" customHeight="1">
      <c r="A75" s="974"/>
      <c r="B75" s="986"/>
      <c r="C75" s="573" t="s">
        <v>3573</v>
      </c>
      <c r="D75" s="600" t="s">
        <v>3491</v>
      </c>
      <c r="E75" s="80"/>
    </row>
    <row r="76" spans="1:5" ht="15.6" customHeight="1">
      <c r="A76" s="974"/>
      <c r="B76" s="986"/>
      <c r="C76" s="598" t="s">
        <v>3574</v>
      </c>
      <c r="D76" s="594" t="s">
        <v>3491</v>
      </c>
      <c r="E76" s="80"/>
    </row>
    <row r="77" spans="1:5" ht="15.6" customHeight="1">
      <c r="A77" s="974"/>
      <c r="B77" s="986"/>
      <c r="C77" s="573" t="s">
        <v>3575</v>
      </c>
      <c r="D77" s="600" t="s">
        <v>3487</v>
      </c>
      <c r="E77" s="80"/>
    </row>
    <row r="78" spans="1:5" ht="31.15" customHeight="1">
      <c r="A78" s="974"/>
      <c r="B78" s="986"/>
      <c r="C78" s="610" t="s">
        <v>3576</v>
      </c>
      <c r="D78" s="594" t="s">
        <v>3487</v>
      </c>
      <c r="E78" s="80"/>
    </row>
    <row r="79" spans="1:5" ht="15.6" customHeight="1">
      <c r="A79" s="974"/>
      <c r="B79" s="986"/>
      <c r="C79" s="597" t="s">
        <v>3577</v>
      </c>
      <c r="D79" s="600" t="s">
        <v>3487</v>
      </c>
      <c r="E79" s="80"/>
    </row>
    <row r="80" spans="1:5" ht="15.6" customHeight="1">
      <c r="A80" s="974"/>
      <c r="B80" s="986"/>
      <c r="C80" s="598" t="s">
        <v>3578</v>
      </c>
      <c r="D80" s="594" t="s">
        <v>3491</v>
      </c>
      <c r="E80" s="80"/>
    </row>
    <row r="81" spans="1:8" ht="15.6" customHeight="1">
      <c r="A81" s="975"/>
      <c r="B81" s="987"/>
      <c r="C81" s="109" t="s">
        <v>3579</v>
      </c>
      <c r="D81" s="608" t="s">
        <v>3487</v>
      </c>
      <c r="E81" s="80"/>
      <c r="H81" s="140"/>
    </row>
    <row r="82" spans="1:8">
      <c r="A82" s="75"/>
      <c r="H82" s="140"/>
    </row>
    <row r="83" spans="1:8">
      <c r="A83" s="830" t="s">
        <v>96</v>
      </c>
      <c r="B83" s="832"/>
      <c r="C83" s="860"/>
      <c r="D83" s="860"/>
      <c r="E83" s="860"/>
      <c r="F83" s="860"/>
      <c r="G83" s="1001" t="s">
        <v>3580</v>
      </c>
      <c r="H83" s="140"/>
    </row>
    <row r="84" spans="1:8">
      <c r="A84" s="853" t="s">
        <v>2166</v>
      </c>
      <c r="B84" s="854"/>
      <c r="C84" s="1003" t="s">
        <v>3581</v>
      </c>
      <c r="D84" s="854"/>
      <c r="E84" s="1004" t="s">
        <v>3582</v>
      </c>
      <c r="F84" s="855"/>
      <c r="G84" s="879"/>
      <c r="H84" s="140"/>
    </row>
    <row r="85" spans="1:8" ht="47.25">
      <c r="A85" s="194" t="s">
        <v>844</v>
      </c>
      <c r="B85" s="194" t="s">
        <v>842</v>
      </c>
      <c r="C85" s="364" t="s">
        <v>848</v>
      </c>
      <c r="D85" s="365" t="s">
        <v>846</v>
      </c>
      <c r="E85" s="193" t="s">
        <v>3583</v>
      </c>
      <c r="F85" s="194" t="s">
        <v>3584</v>
      </c>
      <c r="G85" s="1002"/>
      <c r="H85" s="140"/>
    </row>
    <row r="86" spans="1:8" ht="31.5">
      <c r="A86" s="1005" t="s">
        <v>3585</v>
      </c>
      <c r="B86" s="999" t="s">
        <v>3586</v>
      </c>
      <c r="C86" s="535" t="s">
        <v>1371</v>
      </c>
      <c r="D86" s="535" t="s">
        <v>1371</v>
      </c>
      <c r="E86" s="535" t="s">
        <v>1371</v>
      </c>
      <c r="F86" s="535" t="s">
        <v>1371</v>
      </c>
      <c r="G86" s="155" t="s">
        <v>3587</v>
      </c>
      <c r="H86" s="140"/>
    </row>
    <row r="87" spans="1:8" ht="62.45" customHeight="1">
      <c r="A87" s="1006"/>
      <c r="B87" s="1000"/>
      <c r="C87" s="991" t="s">
        <v>3588</v>
      </c>
      <c r="D87" s="993" t="s">
        <v>3589</v>
      </c>
      <c r="E87" s="367" t="s">
        <v>3588</v>
      </c>
      <c r="F87" s="368" t="s">
        <v>3590</v>
      </c>
      <c r="G87" s="369" t="s">
        <v>3591</v>
      </c>
      <c r="H87" s="140"/>
    </row>
    <row r="88" spans="1:8" ht="62.45" customHeight="1">
      <c r="A88" s="1006"/>
      <c r="B88" s="1000"/>
      <c r="C88" s="995"/>
      <c r="D88" s="996"/>
      <c r="E88" s="370" t="s">
        <v>3592</v>
      </c>
      <c r="F88" s="371" t="s">
        <v>3593</v>
      </c>
      <c r="G88" s="372" t="s">
        <v>3594</v>
      </c>
      <c r="H88" s="140"/>
    </row>
    <row r="89" spans="1:8" ht="62.45" customHeight="1">
      <c r="A89" s="1006"/>
      <c r="B89" s="1000"/>
      <c r="C89" s="538" t="s">
        <v>2176</v>
      </c>
      <c r="D89" s="540" t="s">
        <v>3595</v>
      </c>
      <c r="E89" s="398" t="s">
        <v>2176</v>
      </c>
      <c r="F89" s="399" t="s">
        <v>3596</v>
      </c>
      <c r="G89" s="400" t="s">
        <v>3597</v>
      </c>
      <c r="H89" s="140"/>
    </row>
    <row r="90" spans="1:8" ht="47.25">
      <c r="A90" s="1005" t="s">
        <v>3598</v>
      </c>
      <c r="B90" s="999" t="s">
        <v>3599</v>
      </c>
      <c r="C90" s="611" t="s">
        <v>1371</v>
      </c>
      <c r="D90" s="535" t="s">
        <v>1371</v>
      </c>
      <c r="E90" s="535" t="s">
        <v>1371</v>
      </c>
      <c r="F90" s="535" t="s">
        <v>1371</v>
      </c>
      <c r="G90" s="156" t="s">
        <v>3600</v>
      </c>
      <c r="H90" s="140"/>
    </row>
    <row r="91" spans="1:8" ht="47.25">
      <c r="A91" s="1006"/>
      <c r="B91" s="1000"/>
      <c r="C91" s="537" t="s">
        <v>3601</v>
      </c>
      <c r="D91" s="539" t="s">
        <v>3602</v>
      </c>
      <c r="E91" s="401" t="s">
        <v>3601</v>
      </c>
      <c r="F91" s="402" t="s">
        <v>3603</v>
      </c>
      <c r="G91" s="403" t="s">
        <v>3604</v>
      </c>
      <c r="H91" s="140"/>
    </row>
    <row r="92" spans="1:8" ht="63">
      <c r="A92" s="1006"/>
      <c r="B92" s="1000"/>
      <c r="C92" s="991" t="s">
        <v>3605</v>
      </c>
      <c r="D92" s="993" t="s">
        <v>3606</v>
      </c>
      <c r="E92" s="540" t="s">
        <v>1371</v>
      </c>
      <c r="F92" s="540" t="s">
        <v>1371</v>
      </c>
      <c r="G92" s="373" t="s">
        <v>3607</v>
      </c>
      <c r="H92" s="140"/>
    </row>
    <row r="93" spans="1:8" ht="94.5">
      <c r="A93" s="1006"/>
      <c r="B93" s="1000"/>
      <c r="C93" s="992"/>
      <c r="D93" s="994"/>
      <c r="E93" s="367" t="s">
        <v>3608</v>
      </c>
      <c r="F93" s="368" t="s">
        <v>3609</v>
      </c>
      <c r="G93" s="369" t="s">
        <v>3610</v>
      </c>
      <c r="H93" s="140"/>
    </row>
    <row r="94" spans="1:8" ht="121.5" customHeight="1">
      <c r="A94" s="1006"/>
      <c r="B94" s="1000"/>
      <c r="C94" s="992"/>
      <c r="D94" s="994"/>
      <c r="E94" s="374" t="s">
        <v>3611</v>
      </c>
      <c r="F94" s="375" t="s">
        <v>3612</v>
      </c>
      <c r="G94" s="366" t="s">
        <v>3613</v>
      </c>
      <c r="H94" s="140"/>
    </row>
    <row r="95" spans="1:8" ht="63">
      <c r="A95" s="1006"/>
      <c r="B95" s="1000"/>
      <c r="C95" s="992"/>
      <c r="D95" s="994"/>
      <c r="E95" s="374" t="s">
        <v>3614</v>
      </c>
      <c r="F95" s="375" t="s">
        <v>3615</v>
      </c>
      <c r="G95" s="366" t="s">
        <v>3616</v>
      </c>
      <c r="H95" s="140"/>
    </row>
    <row r="96" spans="1:8" ht="62.45" customHeight="1">
      <c r="A96" s="1006"/>
      <c r="B96" s="1000"/>
      <c r="C96" s="992"/>
      <c r="D96" s="994"/>
      <c r="E96" s="374" t="s">
        <v>3617</v>
      </c>
      <c r="F96" s="375" t="s">
        <v>3618</v>
      </c>
      <c r="G96" s="366" t="s">
        <v>3619</v>
      </c>
      <c r="H96" s="140"/>
    </row>
    <row r="97" spans="1:8" ht="296.45" customHeight="1">
      <c r="A97" s="1006"/>
      <c r="B97" s="1000"/>
      <c r="C97" s="992"/>
      <c r="D97" s="994"/>
      <c r="E97" s="376" t="s">
        <v>3620</v>
      </c>
      <c r="F97" s="377" t="s">
        <v>3621</v>
      </c>
      <c r="G97" s="378" t="s">
        <v>3622</v>
      </c>
      <c r="H97" s="140"/>
    </row>
    <row r="98" spans="1:8" ht="168" customHeight="1">
      <c r="A98" s="1006"/>
      <c r="B98" s="1000"/>
      <c r="C98" s="991" t="s">
        <v>3623</v>
      </c>
      <c r="D98" s="993" t="s">
        <v>3624</v>
      </c>
      <c r="E98" s="539" t="s">
        <v>1371</v>
      </c>
      <c r="F98" s="539" t="s">
        <v>1371</v>
      </c>
      <c r="G98" s="157" t="s">
        <v>3625</v>
      </c>
      <c r="H98" s="140"/>
    </row>
    <row r="99" spans="1:8" ht="93.6" customHeight="1">
      <c r="A99" s="1006"/>
      <c r="B99" s="1000"/>
      <c r="C99" s="992"/>
      <c r="D99" s="994"/>
      <c r="E99" s="367" t="s">
        <v>3626</v>
      </c>
      <c r="F99" s="368" t="s">
        <v>3627</v>
      </c>
      <c r="G99" s="369" t="s">
        <v>3628</v>
      </c>
      <c r="H99" s="140"/>
    </row>
    <row r="100" spans="1:8" ht="63">
      <c r="A100" s="1006"/>
      <c r="B100" s="1000"/>
      <c r="C100" s="992"/>
      <c r="D100" s="994"/>
      <c r="E100" s="374" t="s">
        <v>3629</v>
      </c>
      <c r="F100" s="375" t="s">
        <v>3630</v>
      </c>
      <c r="G100" s="366" t="s">
        <v>3631</v>
      </c>
      <c r="H100" s="140"/>
    </row>
    <row r="101" spans="1:8" ht="78.75">
      <c r="A101" s="1006"/>
      <c r="B101" s="1000"/>
      <c r="C101" s="992"/>
      <c r="D101" s="994"/>
      <c r="E101" s="376" t="s">
        <v>3632</v>
      </c>
      <c r="F101" s="377" t="s">
        <v>3633</v>
      </c>
      <c r="G101" s="378" t="s">
        <v>3634</v>
      </c>
      <c r="H101" s="140"/>
    </row>
    <row r="102" spans="1:8" ht="94.5">
      <c r="A102" s="1006"/>
      <c r="B102" s="1000"/>
      <c r="C102" s="991" t="s">
        <v>3635</v>
      </c>
      <c r="D102" s="993" t="s">
        <v>3636</v>
      </c>
      <c r="E102" s="537" t="s">
        <v>1371</v>
      </c>
      <c r="F102" s="539" t="s">
        <v>1371</v>
      </c>
      <c r="G102" s="157" t="s">
        <v>3637</v>
      </c>
      <c r="H102" s="140"/>
    </row>
    <row r="103" spans="1:8" ht="218.45" customHeight="1">
      <c r="A103" s="1006"/>
      <c r="B103" s="1000"/>
      <c r="C103" s="992"/>
      <c r="D103" s="994"/>
      <c r="E103" s="367" t="s">
        <v>3638</v>
      </c>
      <c r="F103" s="368" t="s">
        <v>3639</v>
      </c>
      <c r="G103" s="369" t="s">
        <v>3640</v>
      </c>
      <c r="H103" s="140"/>
    </row>
    <row r="104" spans="1:8" ht="93.6" customHeight="1">
      <c r="A104" s="1006"/>
      <c r="B104" s="1000"/>
      <c r="C104" s="992"/>
      <c r="D104" s="994"/>
      <c r="E104" s="374" t="s">
        <v>3641</v>
      </c>
      <c r="F104" s="375" t="s">
        <v>3642</v>
      </c>
      <c r="G104" s="366" t="s">
        <v>3643</v>
      </c>
      <c r="H104" s="140"/>
    </row>
    <row r="105" spans="1:8" ht="94.5">
      <c r="A105" s="1006"/>
      <c r="B105" s="1000"/>
      <c r="C105" s="992"/>
      <c r="D105" s="994"/>
      <c r="E105" s="374" t="s">
        <v>3644</v>
      </c>
      <c r="F105" s="375" t="s">
        <v>3645</v>
      </c>
      <c r="G105" s="366" t="s">
        <v>3646</v>
      </c>
      <c r="H105" s="140"/>
    </row>
    <row r="106" spans="1:8" ht="78" customHeight="1">
      <c r="A106" s="1006"/>
      <c r="B106" s="1000"/>
      <c r="C106" s="992"/>
      <c r="D106" s="994"/>
      <c r="E106" s="374" t="s">
        <v>3647</v>
      </c>
      <c r="F106" s="375" t="s">
        <v>3648</v>
      </c>
      <c r="G106" s="366" t="s">
        <v>3649</v>
      </c>
      <c r="H106" s="140"/>
    </row>
    <row r="107" spans="1:8" ht="47.25">
      <c r="A107" s="1006"/>
      <c r="B107" s="1000"/>
      <c r="C107" s="992"/>
      <c r="D107" s="994"/>
      <c r="E107" s="376" t="s">
        <v>3650</v>
      </c>
      <c r="F107" s="377" t="s">
        <v>3651</v>
      </c>
      <c r="G107" s="378" t="s">
        <v>3652</v>
      </c>
      <c r="H107" s="140"/>
    </row>
    <row r="108" spans="1:8" ht="93.6" customHeight="1">
      <c r="A108" s="1006"/>
      <c r="B108" s="1000"/>
      <c r="C108" s="991" t="s">
        <v>3653</v>
      </c>
      <c r="D108" s="993" t="s">
        <v>3654</v>
      </c>
      <c r="E108" s="538" t="s">
        <v>1371</v>
      </c>
      <c r="F108" s="540" t="s">
        <v>1371</v>
      </c>
      <c r="G108" s="373" t="s">
        <v>3655</v>
      </c>
      <c r="H108" s="140"/>
    </row>
    <row r="109" spans="1:8" ht="78" customHeight="1">
      <c r="A109" s="1006"/>
      <c r="B109" s="1000"/>
      <c r="C109" s="992"/>
      <c r="D109" s="994"/>
      <c r="E109" s="367" t="s">
        <v>3656</v>
      </c>
      <c r="F109" s="368" t="s">
        <v>3657</v>
      </c>
      <c r="G109" s="369" t="s">
        <v>3658</v>
      </c>
      <c r="H109" s="140"/>
    </row>
    <row r="110" spans="1:8" ht="93.6" customHeight="1">
      <c r="A110" s="1006"/>
      <c r="B110" s="1000"/>
      <c r="C110" s="992"/>
      <c r="D110" s="994"/>
      <c r="E110" s="374" t="s">
        <v>3659</v>
      </c>
      <c r="F110" s="375" t="s">
        <v>3660</v>
      </c>
      <c r="G110" s="366" t="s">
        <v>3661</v>
      </c>
      <c r="H110" s="140"/>
    </row>
    <row r="111" spans="1:8" ht="46.9" customHeight="1">
      <c r="A111" s="1006"/>
      <c r="B111" s="1000"/>
      <c r="C111" s="992"/>
      <c r="D111" s="994"/>
      <c r="E111" s="374" t="s">
        <v>3662</v>
      </c>
      <c r="F111" s="375" t="s">
        <v>3663</v>
      </c>
      <c r="G111" s="366" t="s">
        <v>3664</v>
      </c>
      <c r="H111" s="140"/>
    </row>
    <row r="112" spans="1:8" ht="94.5">
      <c r="A112" s="1006"/>
      <c r="B112" s="1000"/>
      <c r="C112" s="992"/>
      <c r="D112" s="994"/>
      <c r="E112" s="374" t="s">
        <v>3665</v>
      </c>
      <c r="F112" s="375" t="s">
        <v>3666</v>
      </c>
      <c r="G112" s="366" t="s">
        <v>3667</v>
      </c>
      <c r="H112" s="140"/>
    </row>
    <row r="113" spans="1:8" ht="94.5">
      <c r="A113" s="1006"/>
      <c r="B113" s="1000"/>
      <c r="C113" s="992"/>
      <c r="D113" s="994"/>
      <c r="E113" s="374" t="s">
        <v>3668</v>
      </c>
      <c r="F113" s="375" t="s">
        <v>3669</v>
      </c>
      <c r="G113" s="366" t="s">
        <v>3670</v>
      </c>
      <c r="H113" s="140"/>
    </row>
    <row r="114" spans="1:8" ht="110.25">
      <c r="A114" s="1006"/>
      <c r="B114" s="1000"/>
      <c r="C114" s="992"/>
      <c r="D114" s="994"/>
      <c r="E114" s="374" t="s">
        <v>3671</v>
      </c>
      <c r="F114" s="375" t="s">
        <v>3672</v>
      </c>
      <c r="G114" s="379" t="s">
        <v>3673</v>
      </c>
      <c r="H114" s="140"/>
    </row>
    <row r="115" spans="1:8" ht="141.75">
      <c r="A115" s="1006"/>
      <c r="B115" s="1000"/>
      <c r="C115" s="992"/>
      <c r="D115" s="994"/>
      <c r="E115" s="376" t="s">
        <v>3674</v>
      </c>
      <c r="F115" s="377" t="s">
        <v>3675</v>
      </c>
      <c r="G115" s="380" t="s">
        <v>3676</v>
      </c>
      <c r="H115" s="140"/>
    </row>
    <row r="116" spans="1:8" ht="63">
      <c r="A116" s="1006"/>
      <c r="B116" s="1000"/>
      <c r="C116" s="997" t="s">
        <v>3677</v>
      </c>
      <c r="D116" s="998" t="s">
        <v>3678</v>
      </c>
      <c r="E116" s="542" t="s">
        <v>1371</v>
      </c>
      <c r="F116" s="542" t="s">
        <v>1371</v>
      </c>
      <c r="G116" s="381" t="s">
        <v>3679</v>
      </c>
      <c r="H116" s="140"/>
    </row>
    <row r="117" spans="1:8" ht="61.5">
      <c r="A117" s="1006"/>
      <c r="B117" s="1000"/>
      <c r="C117" s="997"/>
      <c r="D117" s="998"/>
      <c r="E117" s="382" t="s">
        <v>3680</v>
      </c>
      <c r="F117" s="383" t="s">
        <v>3681</v>
      </c>
      <c r="G117" s="384" t="s">
        <v>3682</v>
      </c>
      <c r="H117" s="140"/>
    </row>
    <row r="118" spans="1:8" ht="62.25">
      <c r="A118" s="1006"/>
      <c r="B118" s="1000"/>
      <c r="C118" s="997"/>
      <c r="D118" s="998"/>
      <c r="E118" s="385" t="s">
        <v>3683</v>
      </c>
      <c r="F118" s="386" t="s">
        <v>3684</v>
      </c>
      <c r="G118" s="387" t="s">
        <v>3685</v>
      </c>
      <c r="H118" s="140"/>
    </row>
    <row r="119" spans="1:8" ht="77.25">
      <c r="A119" s="1006"/>
      <c r="B119" s="1000"/>
      <c r="C119" s="997"/>
      <c r="D119" s="998"/>
      <c r="E119" s="385" t="s">
        <v>3686</v>
      </c>
      <c r="F119" s="386" t="s">
        <v>3687</v>
      </c>
      <c r="G119" s="387" t="s">
        <v>3688</v>
      </c>
      <c r="H119" s="140"/>
    </row>
    <row r="120" spans="1:8" ht="77.25">
      <c r="A120" s="1006"/>
      <c r="B120" s="1000"/>
      <c r="C120" s="997"/>
      <c r="D120" s="998"/>
      <c r="E120" s="388" t="s">
        <v>3689</v>
      </c>
      <c r="F120" s="389" t="s">
        <v>3690</v>
      </c>
      <c r="G120" s="390" t="s">
        <v>3691</v>
      </c>
      <c r="H120" s="140"/>
    </row>
    <row r="121" spans="1:8" ht="110.25">
      <c r="A121" s="1005" t="s">
        <v>3692</v>
      </c>
      <c r="B121" s="999" t="s">
        <v>3693</v>
      </c>
      <c r="C121" s="611" t="s">
        <v>1371</v>
      </c>
      <c r="D121" s="535" t="s">
        <v>1371</v>
      </c>
      <c r="E121" s="535" t="s">
        <v>1371</v>
      </c>
      <c r="F121" s="535" t="s">
        <v>1371</v>
      </c>
      <c r="G121" s="156" t="s">
        <v>3694</v>
      </c>
      <c r="H121" s="140"/>
    </row>
    <row r="122" spans="1:8" ht="78" customHeight="1">
      <c r="A122" s="1006"/>
      <c r="B122" s="1000"/>
      <c r="C122" s="537" t="s">
        <v>3695</v>
      </c>
      <c r="D122" s="391" t="s">
        <v>3696</v>
      </c>
      <c r="E122" s="404" t="s">
        <v>3695</v>
      </c>
      <c r="F122" s="405" t="s">
        <v>3697</v>
      </c>
      <c r="G122" s="406" t="s">
        <v>3698</v>
      </c>
      <c r="H122" s="140"/>
    </row>
    <row r="123" spans="1:8" ht="31.5">
      <c r="A123" s="1006"/>
      <c r="B123" s="1000"/>
      <c r="C123" s="991" t="s">
        <v>3699</v>
      </c>
      <c r="D123" s="993" t="s">
        <v>3700</v>
      </c>
      <c r="E123" s="537" t="s">
        <v>1371</v>
      </c>
      <c r="F123" s="539" t="s">
        <v>1371</v>
      </c>
      <c r="G123" s="157" t="s">
        <v>3701</v>
      </c>
      <c r="H123" s="140"/>
    </row>
    <row r="124" spans="1:8" ht="126">
      <c r="A124" s="1006"/>
      <c r="B124" s="1000"/>
      <c r="C124" s="992"/>
      <c r="D124" s="994"/>
      <c r="E124" s="367" t="s">
        <v>3702</v>
      </c>
      <c r="F124" s="368" t="s">
        <v>3703</v>
      </c>
      <c r="G124" s="369" t="s">
        <v>3704</v>
      </c>
      <c r="H124" s="111"/>
    </row>
    <row r="125" spans="1:8" ht="126">
      <c r="A125" s="1006"/>
      <c r="B125" s="1000"/>
      <c r="C125" s="992"/>
      <c r="D125" s="994"/>
      <c r="E125" s="374" t="s">
        <v>3705</v>
      </c>
      <c r="F125" s="375" t="s">
        <v>3706</v>
      </c>
      <c r="G125" s="366" t="s">
        <v>3707</v>
      </c>
      <c r="H125" s="141"/>
    </row>
    <row r="126" spans="1:8" ht="94.5">
      <c r="A126" s="1006"/>
      <c r="B126" s="1000"/>
      <c r="C126" s="992"/>
      <c r="D126" s="994"/>
      <c r="E126" s="374" t="s">
        <v>3708</v>
      </c>
      <c r="F126" s="375" t="s">
        <v>3709</v>
      </c>
      <c r="G126" s="366" t="s">
        <v>3710</v>
      </c>
      <c r="H126" s="111"/>
    </row>
    <row r="127" spans="1:8" ht="94.5">
      <c r="A127" s="1006"/>
      <c r="B127" s="1000"/>
      <c r="C127" s="538" t="s">
        <v>3711</v>
      </c>
      <c r="D127" s="540" t="s">
        <v>3712</v>
      </c>
      <c r="E127" s="376" t="s">
        <v>3711</v>
      </c>
      <c r="F127" s="377" t="s">
        <v>3713</v>
      </c>
      <c r="G127" s="378" t="s">
        <v>3714</v>
      </c>
      <c r="H127" s="140"/>
    </row>
    <row r="128" spans="1:8">
      <c r="A128" s="1005" t="s">
        <v>3715</v>
      </c>
      <c r="B128" s="999" t="s">
        <v>3716</v>
      </c>
      <c r="C128" s="613" t="s">
        <v>1371</v>
      </c>
      <c r="D128" s="535" t="s">
        <v>1371</v>
      </c>
      <c r="E128" s="612" t="s">
        <v>1371</v>
      </c>
      <c r="F128" s="535" t="s">
        <v>1371</v>
      </c>
      <c r="G128" s="156" t="s">
        <v>3717</v>
      </c>
      <c r="H128" s="140"/>
    </row>
    <row r="129" spans="1:8">
      <c r="A129" s="1006"/>
      <c r="B129" s="1000"/>
      <c r="C129" s="991" t="s">
        <v>3718</v>
      </c>
      <c r="D129" s="993" t="s">
        <v>3719</v>
      </c>
      <c r="E129" s="537" t="s">
        <v>1371</v>
      </c>
      <c r="F129" s="539" t="s">
        <v>1371</v>
      </c>
      <c r="G129" s="157" t="s">
        <v>3720</v>
      </c>
      <c r="H129" s="140"/>
    </row>
    <row r="130" spans="1:8" ht="78.75">
      <c r="A130" s="1006"/>
      <c r="B130" s="1000"/>
      <c r="C130" s="992"/>
      <c r="D130" s="994"/>
      <c r="E130" s="367" t="s">
        <v>3721</v>
      </c>
      <c r="F130" s="368" t="s">
        <v>3722</v>
      </c>
      <c r="G130" s="369" t="s">
        <v>3723</v>
      </c>
      <c r="H130" s="141"/>
    </row>
    <row r="131" spans="1:8" ht="94.5">
      <c r="A131" s="1006"/>
      <c r="B131" s="1000"/>
      <c r="C131" s="992"/>
      <c r="D131" s="994"/>
      <c r="E131" s="374" t="s">
        <v>3724</v>
      </c>
      <c r="F131" s="375" t="s">
        <v>3725</v>
      </c>
      <c r="G131" s="366" t="s">
        <v>3726</v>
      </c>
      <c r="H131" s="111"/>
    </row>
    <row r="132" spans="1:8" ht="94.5">
      <c r="A132" s="1006"/>
      <c r="B132" s="1000"/>
      <c r="C132" s="992"/>
      <c r="D132" s="994"/>
      <c r="E132" s="376" t="s">
        <v>3727</v>
      </c>
      <c r="F132" s="377" t="s">
        <v>3728</v>
      </c>
      <c r="G132" s="378" t="s">
        <v>3729</v>
      </c>
      <c r="H132" s="111"/>
    </row>
    <row r="133" spans="1:8" ht="78.75">
      <c r="A133" s="1005" t="s">
        <v>3730</v>
      </c>
      <c r="B133" s="999" t="s">
        <v>3731</v>
      </c>
      <c r="C133" s="611" t="s">
        <v>1371</v>
      </c>
      <c r="D133" s="612" t="s">
        <v>1371</v>
      </c>
      <c r="E133" s="535" t="s">
        <v>1371</v>
      </c>
      <c r="F133" s="612" t="s">
        <v>1371</v>
      </c>
      <c r="G133" s="156" t="s">
        <v>3732</v>
      </c>
      <c r="H133" s="140"/>
    </row>
    <row r="134" spans="1:8" ht="47.25">
      <c r="A134" s="1006"/>
      <c r="B134" s="1000"/>
      <c r="C134" s="991" t="s">
        <v>3733</v>
      </c>
      <c r="D134" s="993" t="s">
        <v>3734</v>
      </c>
      <c r="E134" s="614" t="s">
        <v>1371</v>
      </c>
      <c r="F134" s="539" t="s">
        <v>1371</v>
      </c>
      <c r="G134" s="157" t="s">
        <v>3735</v>
      </c>
      <c r="H134" s="140"/>
    </row>
    <row r="135" spans="1:8" ht="78.75">
      <c r="A135" s="1006"/>
      <c r="B135" s="1000"/>
      <c r="C135" s="992"/>
      <c r="D135" s="994"/>
      <c r="E135" s="367" t="s">
        <v>3736</v>
      </c>
      <c r="F135" s="368" t="s">
        <v>3737</v>
      </c>
      <c r="G135" s="369" t="s">
        <v>3738</v>
      </c>
      <c r="H135" s="140"/>
    </row>
    <row r="136" spans="1:8" ht="78.75">
      <c r="A136" s="1006"/>
      <c r="B136" s="1000"/>
      <c r="C136" s="992"/>
      <c r="D136" s="994"/>
      <c r="E136" s="374" t="s">
        <v>3739</v>
      </c>
      <c r="F136" s="375" t="s">
        <v>3740</v>
      </c>
      <c r="G136" s="366" t="s">
        <v>3741</v>
      </c>
      <c r="H136" s="140"/>
    </row>
    <row r="137" spans="1:8" ht="78.75">
      <c r="A137" s="1006"/>
      <c r="B137" s="1000"/>
      <c r="C137" s="992"/>
      <c r="D137" s="994"/>
      <c r="E137" s="374" t="s">
        <v>3742</v>
      </c>
      <c r="F137" s="375" t="s">
        <v>3743</v>
      </c>
      <c r="G137" s="366" t="s">
        <v>3744</v>
      </c>
      <c r="H137" s="140"/>
    </row>
    <row r="138" spans="1:8" ht="63">
      <c r="A138" s="1006"/>
      <c r="B138" s="1000"/>
      <c r="C138" s="992"/>
      <c r="D138" s="994"/>
      <c r="E138" s="374" t="s">
        <v>3745</v>
      </c>
      <c r="F138" s="375" t="s">
        <v>3746</v>
      </c>
      <c r="G138" s="366" t="s">
        <v>3747</v>
      </c>
      <c r="H138" s="140"/>
    </row>
    <row r="139" spans="1:8" ht="63">
      <c r="A139" s="1006"/>
      <c r="B139" s="1000"/>
      <c r="C139" s="992"/>
      <c r="D139" s="994"/>
      <c r="E139" s="374" t="s">
        <v>3748</v>
      </c>
      <c r="F139" s="375" t="s">
        <v>3749</v>
      </c>
      <c r="G139" s="366" t="s">
        <v>3750</v>
      </c>
      <c r="H139" s="140"/>
    </row>
    <row r="140" spans="1:8" ht="63">
      <c r="A140" s="1006"/>
      <c r="B140" s="1000"/>
      <c r="C140" s="992"/>
      <c r="D140" s="994"/>
      <c r="E140" s="374" t="s">
        <v>3751</v>
      </c>
      <c r="F140" s="375" t="s">
        <v>3752</v>
      </c>
      <c r="G140" s="366" t="s">
        <v>3753</v>
      </c>
      <c r="H140" s="140"/>
    </row>
    <row r="141" spans="1:8" ht="63">
      <c r="A141" s="1006"/>
      <c r="B141" s="1000"/>
      <c r="C141" s="992"/>
      <c r="D141" s="994"/>
      <c r="E141" s="374" t="s">
        <v>3754</v>
      </c>
      <c r="F141" s="375" t="s">
        <v>3755</v>
      </c>
      <c r="G141" s="366" t="s">
        <v>3756</v>
      </c>
      <c r="H141" s="140"/>
    </row>
    <row r="142" spans="1:8" ht="63">
      <c r="A142" s="1006"/>
      <c r="B142" s="1000"/>
      <c r="C142" s="992"/>
      <c r="D142" s="994"/>
      <c r="E142" s="374" t="s">
        <v>3757</v>
      </c>
      <c r="F142" s="375" t="s">
        <v>3758</v>
      </c>
      <c r="G142" s="366" t="s">
        <v>3759</v>
      </c>
      <c r="H142" s="140"/>
    </row>
    <row r="143" spans="1:8" ht="78.75">
      <c r="A143" s="1006"/>
      <c r="B143" s="1000"/>
      <c r="C143" s="992"/>
      <c r="D143" s="994"/>
      <c r="E143" s="374" t="s">
        <v>3760</v>
      </c>
      <c r="F143" s="375" t="s">
        <v>3761</v>
      </c>
      <c r="G143" s="366" t="s">
        <v>3762</v>
      </c>
      <c r="H143" s="140"/>
    </row>
    <row r="144" spans="1:8" ht="63">
      <c r="A144" s="1006"/>
      <c r="B144" s="1000"/>
      <c r="C144" s="992"/>
      <c r="D144" s="994"/>
      <c r="E144" s="374" t="s">
        <v>3763</v>
      </c>
      <c r="F144" s="375" t="s">
        <v>3764</v>
      </c>
      <c r="G144" s="366" t="s">
        <v>3765</v>
      </c>
      <c r="H144" s="140"/>
    </row>
    <row r="145" spans="1:8" ht="47.25">
      <c r="A145" s="1006"/>
      <c r="B145" s="1000"/>
      <c r="C145" s="992"/>
      <c r="D145" s="994"/>
      <c r="E145" s="374" t="s">
        <v>3766</v>
      </c>
      <c r="F145" s="375" t="s">
        <v>3767</v>
      </c>
      <c r="G145" s="366" t="s">
        <v>3768</v>
      </c>
      <c r="H145" s="140"/>
    </row>
    <row r="146" spans="1:8" ht="63">
      <c r="A146" s="1006"/>
      <c r="B146" s="1000"/>
      <c r="C146" s="992"/>
      <c r="D146" s="994"/>
      <c r="E146" s="374" t="s">
        <v>3769</v>
      </c>
      <c r="F146" s="375" t="s">
        <v>3770</v>
      </c>
      <c r="G146" s="366" t="s">
        <v>3771</v>
      </c>
      <c r="H146" s="140"/>
    </row>
    <row r="147" spans="1:8" ht="47.25">
      <c r="A147" s="1006"/>
      <c r="B147" s="1000"/>
      <c r="C147" s="992"/>
      <c r="D147" s="994"/>
      <c r="E147" s="388" t="s">
        <v>3772</v>
      </c>
      <c r="F147" s="389" t="s">
        <v>3773</v>
      </c>
      <c r="G147" s="390" t="s">
        <v>3774</v>
      </c>
      <c r="H147" s="140"/>
    </row>
    <row r="148" spans="1:8" ht="31.5">
      <c r="A148" s="1006"/>
      <c r="B148" s="1000"/>
      <c r="C148" s="991" t="s">
        <v>3775</v>
      </c>
      <c r="D148" s="993" t="s">
        <v>3776</v>
      </c>
      <c r="E148" s="537" t="s">
        <v>1371</v>
      </c>
      <c r="F148" s="537" t="s">
        <v>1371</v>
      </c>
      <c r="G148" s="157" t="s">
        <v>3777</v>
      </c>
      <c r="H148" s="140"/>
    </row>
    <row r="149" spans="1:8" ht="47.25">
      <c r="A149" s="1006"/>
      <c r="B149" s="1000"/>
      <c r="C149" s="992"/>
      <c r="D149" s="994"/>
      <c r="E149" s="367" t="s">
        <v>3778</v>
      </c>
      <c r="F149" s="368" t="s">
        <v>3779</v>
      </c>
      <c r="G149" s="369" t="s">
        <v>3780</v>
      </c>
      <c r="H149" s="140"/>
    </row>
    <row r="150" spans="1:8" ht="47.25">
      <c r="A150" s="1006"/>
      <c r="B150" s="1000"/>
      <c r="C150" s="992"/>
      <c r="D150" s="994"/>
      <c r="E150" s="374" t="s">
        <v>3781</v>
      </c>
      <c r="F150" s="375" t="s">
        <v>3782</v>
      </c>
      <c r="G150" s="366" t="s">
        <v>3783</v>
      </c>
      <c r="H150" s="140"/>
    </row>
    <row r="151" spans="1:8" ht="47.25">
      <c r="A151" s="1006"/>
      <c r="B151" s="1000"/>
      <c r="C151" s="992"/>
      <c r="D151" s="994"/>
      <c r="E151" s="374" t="s">
        <v>3784</v>
      </c>
      <c r="F151" s="375" t="s">
        <v>3785</v>
      </c>
      <c r="G151" s="366" t="s">
        <v>3786</v>
      </c>
      <c r="H151" s="140"/>
    </row>
    <row r="152" spans="1:8" ht="47.25">
      <c r="A152" s="1006"/>
      <c r="B152" s="1000"/>
      <c r="C152" s="992"/>
      <c r="D152" s="994"/>
      <c r="E152" s="374" t="s">
        <v>3787</v>
      </c>
      <c r="F152" s="375" t="s">
        <v>3788</v>
      </c>
      <c r="G152" s="366" t="s">
        <v>3789</v>
      </c>
      <c r="H152" s="140"/>
    </row>
    <row r="153" spans="1:8" ht="31.5">
      <c r="A153" s="1006"/>
      <c r="B153" s="1000"/>
      <c r="C153" s="992"/>
      <c r="D153" s="994"/>
      <c r="E153" s="374" t="s">
        <v>3790</v>
      </c>
      <c r="F153" s="375" t="s">
        <v>3791</v>
      </c>
      <c r="G153" s="366" t="s">
        <v>3792</v>
      </c>
      <c r="H153" s="140"/>
    </row>
    <row r="154" spans="1:8" ht="31.5">
      <c r="A154" s="1006"/>
      <c r="B154" s="1000"/>
      <c r="C154" s="992"/>
      <c r="D154" s="994"/>
      <c r="E154" s="376" t="s">
        <v>3793</v>
      </c>
      <c r="F154" s="377" t="s">
        <v>3794</v>
      </c>
      <c r="G154" s="378" t="s">
        <v>3795</v>
      </c>
      <c r="H154" s="140"/>
    </row>
    <row r="155" spans="1:8" ht="31.5">
      <c r="A155" s="1006"/>
      <c r="B155" s="1000"/>
      <c r="C155" s="991" t="s">
        <v>2985</v>
      </c>
      <c r="D155" s="993" t="s">
        <v>3796</v>
      </c>
      <c r="E155" s="537" t="s">
        <v>1371</v>
      </c>
      <c r="F155" s="537" t="s">
        <v>1371</v>
      </c>
      <c r="G155" s="157" t="s">
        <v>3797</v>
      </c>
      <c r="H155" s="140"/>
    </row>
    <row r="156" spans="1:8" ht="47.25">
      <c r="A156" s="1006"/>
      <c r="B156" s="1000"/>
      <c r="C156" s="992"/>
      <c r="D156" s="994"/>
      <c r="E156" s="367" t="s">
        <v>3798</v>
      </c>
      <c r="F156" s="368" t="s">
        <v>3799</v>
      </c>
      <c r="G156" s="369" t="s">
        <v>3800</v>
      </c>
      <c r="H156" s="140"/>
    </row>
    <row r="157" spans="1:8" ht="47.25">
      <c r="A157" s="1006"/>
      <c r="B157" s="1000"/>
      <c r="C157" s="992"/>
      <c r="D157" s="994"/>
      <c r="E157" s="374" t="s">
        <v>3801</v>
      </c>
      <c r="F157" s="375" t="s">
        <v>3802</v>
      </c>
      <c r="G157" s="366" t="s">
        <v>3803</v>
      </c>
      <c r="H157" s="140"/>
    </row>
    <row r="158" spans="1:8" ht="47.25">
      <c r="A158" s="1006"/>
      <c r="B158" s="1000"/>
      <c r="C158" s="992"/>
      <c r="D158" s="994"/>
      <c r="E158" s="374" t="s">
        <v>3804</v>
      </c>
      <c r="F158" s="375" t="s">
        <v>3805</v>
      </c>
      <c r="G158" s="366" t="s">
        <v>3806</v>
      </c>
      <c r="H158" s="140"/>
    </row>
    <row r="159" spans="1:8" ht="47.25">
      <c r="A159" s="1006"/>
      <c r="B159" s="1000"/>
      <c r="C159" s="992"/>
      <c r="D159" s="994"/>
      <c r="E159" s="374" t="s">
        <v>3807</v>
      </c>
      <c r="F159" s="375" t="s">
        <v>3808</v>
      </c>
      <c r="G159" s="366" t="s">
        <v>3809</v>
      </c>
      <c r="H159" s="140"/>
    </row>
    <row r="160" spans="1:8" ht="78.75">
      <c r="A160" s="1006"/>
      <c r="B160" s="1000"/>
      <c r="C160" s="992"/>
      <c r="D160" s="994"/>
      <c r="E160" s="374" t="s">
        <v>3810</v>
      </c>
      <c r="F160" s="375" t="s">
        <v>3811</v>
      </c>
      <c r="G160" s="366" t="s">
        <v>3812</v>
      </c>
      <c r="H160" s="140"/>
    </row>
    <row r="161" spans="1:8" ht="78.75">
      <c r="A161" s="1006"/>
      <c r="B161" s="1000"/>
      <c r="C161" s="992"/>
      <c r="D161" s="994"/>
      <c r="E161" s="374" t="s">
        <v>3813</v>
      </c>
      <c r="F161" s="375" t="s">
        <v>3814</v>
      </c>
      <c r="G161" s="366" t="s">
        <v>3815</v>
      </c>
      <c r="H161" s="140"/>
    </row>
    <row r="162" spans="1:8" ht="63">
      <c r="A162" s="1006"/>
      <c r="B162" s="1000"/>
      <c r="C162" s="992"/>
      <c r="D162" s="994"/>
      <c r="E162" s="374" t="s">
        <v>3816</v>
      </c>
      <c r="F162" s="375" t="s">
        <v>3817</v>
      </c>
      <c r="G162" s="366" t="s">
        <v>3818</v>
      </c>
      <c r="H162" s="140"/>
    </row>
    <row r="163" spans="1:8" ht="78.75">
      <c r="A163" s="1006"/>
      <c r="B163" s="1000"/>
      <c r="C163" s="995"/>
      <c r="D163" s="996"/>
      <c r="E163" s="370" t="s">
        <v>3819</v>
      </c>
      <c r="F163" s="371" t="s">
        <v>3820</v>
      </c>
      <c r="G163" s="372" t="s">
        <v>3821</v>
      </c>
      <c r="H163" s="140"/>
    </row>
    <row r="164" spans="1:8" ht="47.25">
      <c r="A164" s="1006"/>
      <c r="B164" s="1000"/>
      <c r="C164" s="991" t="s">
        <v>2439</v>
      </c>
      <c r="D164" s="993" t="s">
        <v>3822</v>
      </c>
      <c r="E164" s="537" t="s">
        <v>1371</v>
      </c>
      <c r="F164" s="537" t="s">
        <v>1371</v>
      </c>
      <c r="G164" s="157" t="s">
        <v>3823</v>
      </c>
      <c r="H164" s="140"/>
    </row>
    <row r="165" spans="1:8" ht="63">
      <c r="A165" s="1006"/>
      <c r="B165" s="1000"/>
      <c r="C165" s="992"/>
      <c r="D165" s="994"/>
      <c r="E165" s="367" t="s">
        <v>3824</v>
      </c>
      <c r="F165" s="368" t="s">
        <v>3825</v>
      </c>
      <c r="G165" s="369" t="s">
        <v>3826</v>
      </c>
      <c r="H165" s="140"/>
    </row>
    <row r="166" spans="1:8" ht="63">
      <c r="A166" s="1006"/>
      <c r="B166" s="1000"/>
      <c r="C166" s="992"/>
      <c r="D166" s="994"/>
      <c r="E166" s="374" t="s">
        <v>3827</v>
      </c>
      <c r="F166" s="375" t="s">
        <v>3828</v>
      </c>
      <c r="G166" s="366" t="s">
        <v>3829</v>
      </c>
      <c r="H166" s="140"/>
    </row>
    <row r="167" spans="1:8" ht="110.25">
      <c r="A167" s="1006"/>
      <c r="B167" s="1000"/>
      <c r="C167" s="992"/>
      <c r="D167" s="994"/>
      <c r="E167" s="374" t="s">
        <v>3830</v>
      </c>
      <c r="F167" s="375" t="s">
        <v>3831</v>
      </c>
      <c r="G167" s="366" t="s">
        <v>3832</v>
      </c>
      <c r="H167" s="140"/>
    </row>
    <row r="168" spans="1:8" ht="78.75" outlineLevel="1">
      <c r="A168" s="1006"/>
      <c r="B168" s="1000"/>
      <c r="C168" s="992"/>
      <c r="D168" s="994"/>
      <c r="E168" s="374" t="s">
        <v>3833</v>
      </c>
      <c r="F168" s="375" t="s">
        <v>3834</v>
      </c>
      <c r="G168" s="366" t="s">
        <v>3835</v>
      </c>
      <c r="H168" s="140"/>
    </row>
    <row r="169" spans="1:8" ht="78.75" outlineLevel="1">
      <c r="A169" s="1006"/>
      <c r="B169" s="1000"/>
      <c r="C169" s="992"/>
      <c r="D169" s="994"/>
      <c r="E169" s="374" t="s">
        <v>3836</v>
      </c>
      <c r="F169" s="375" t="s">
        <v>3837</v>
      </c>
      <c r="G169" s="366" t="s">
        <v>3838</v>
      </c>
      <c r="H169" s="140"/>
    </row>
    <row r="170" spans="1:8" ht="47.25" outlineLevel="2">
      <c r="A170" s="1006"/>
      <c r="B170" s="1000"/>
      <c r="C170" s="992"/>
      <c r="D170" s="994"/>
      <c r="E170" s="374" t="s">
        <v>3839</v>
      </c>
      <c r="F170" s="375" t="s">
        <v>3840</v>
      </c>
      <c r="G170" s="366" t="s">
        <v>3841</v>
      </c>
      <c r="H170" s="140"/>
    </row>
    <row r="171" spans="1:8" ht="78.75" outlineLevel="2">
      <c r="A171" s="1006"/>
      <c r="B171" s="1000"/>
      <c r="C171" s="992"/>
      <c r="D171" s="994"/>
      <c r="E171" s="385" t="s">
        <v>3842</v>
      </c>
      <c r="F171" s="375" t="s">
        <v>3843</v>
      </c>
      <c r="G171" s="387" t="s">
        <v>3844</v>
      </c>
      <c r="H171" s="140"/>
    </row>
    <row r="172" spans="1:8" ht="63" outlineLevel="2">
      <c r="A172" s="1006"/>
      <c r="B172" s="1000"/>
      <c r="C172" s="992"/>
      <c r="D172" s="994"/>
      <c r="E172" s="385" t="s">
        <v>3845</v>
      </c>
      <c r="F172" s="375" t="s">
        <v>3846</v>
      </c>
      <c r="G172" s="387" t="s">
        <v>3847</v>
      </c>
      <c r="H172" s="140"/>
    </row>
    <row r="173" spans="1:8" ht="47.25" outlineLevel="2">
      <c r="A173" s="1006"/>
      <c r="B173" s="1000"/>
      <c r="C173" s="992"/>
      <c r="D173" s="994"/>
      <c r="E173" s="374" t="s">
        <v>3848</v>
      </c>
      <c r="F173" s="375" t="s">
        <v>3849</v>
      </c>
      <c r="G173" s="366" t="s">
        <v>3850</v>
      </c>
      <c r="H173" s="140"/>
    </row>
    <row r="174" spans="1:8" ht="31.5" outlineLevel="2">
      <c r="A174" s="1011"/>
      <c r="B174" s="1012"/>
      <c r="C174" s="1013"/>
      <c r="D174" s="1014"/>
      <c r="E174" s="392" t="s">
        <v>2668</v>
      </c>
      <c r="F174" s="393" t="s">
        <v>3851</v>
      </c>
      <c r="G174" s="394" t="s">
        <v>3852</v>
      </c>
      <c r="H174" s="140"/>
    </row>
    <row r="175" spans="1:8" outlineLevel="1">
      <c r="A175" s="80"/>
      <c r="B175" s="80"/>
      <c r="C175" s="80"/>
      <c r="D175" s="80"/>
      <c r="E175" s="80"/>
      <c r="F175" s="80"/>
      <c r="G175" s="80"/>
    </row>
    <row r="176" spans="1:8" outlineLevel="2">
      <c r="A176" s="75"/>
    </row>
    <row r="177" spans="1:1" outlineLevel="2">
      <c r="A177" s="75"/>
    </row>
    <row r="178" spans="1:1" outlineLevel="2">
      <c r="A178" s="75"/>
    </row>
    <row r="179" spans="1:1" outlineLevel="1">
      <c r="A179" s="75"/>
    </row>
    <row r="180" spans="1:1" outlineLevel="2">
      <c r="A180" s="75"/>
    </row>
    <row r="181" spans="1:1" outlineLevel="2">
      <c r="A181" s="75"/>
    </row>
    <row r="182" spans="1:1" outlineLevel="2">
      <c r="A182" s="75"/>
    </row>
    <row r="183" spans="1:1" outlineLevel="2">
      <c r="A183" s="75"/>
    </row>
    <row r="184" spans="1:1" outlineLevel="2">
      <c r="A184" s="75"/>
    </row>
    <row r="185" spans="1:1" outlineLevel="1">
      <c r="A185" s="75"/>
    </row>
    <row r="186" spans="1:1" outlineLevel="2">
      <c r="A186" s="75"/>
    </row>
    <row r="187" spans="1:1" outlineLevel="2">
      <c r="A187" s="75"/>
    </row>
    <row r="188" spans="1:1" outlineLevel="2">
      <c r="A188" s="75"/>
    </row>
    <row r="189" spans="1:1" outlineLevel="2">
      <c r="A189" s="75"/>
    </row>
    <row r="190" spans="1:1" outlineLevel="2">
      <c r="A190" s="75"/>
    </row>
    <row r="191" spans="1:1">
      <c r="A191" s="75"/>
    </row>
    <row r="192" spans="1:1" outlineLevel="1">
      <c r="A192" s="75"/>
    </row>
    <row r="193" spans="1:1" outlineLevel="1">
      <c r="A193" s="75"/>
    </row>
    <row r="194" spans="1:1" outlineLevel="1">
      <c r="A194" s="75"/>
    </row>
    <row r="195" spans="1:1" outlineLevel="1">
      <c r="A195" s="75"/>
    </row>
    <row r="196" spans="1:1" outlineLevel="1">
      <c r="A196" s="75"/>
    </row>
    <row r="197" spans="1:1">
      <c r="A197" s="75"/>
    </row>
    <row r="198" spans="1:1" outlineLevel="1">
      <c r="A198" s="75"/>
    </row>
    <row r="199" spans="1:1" outlineLevel="1">
      <c r="A199" s="75"/>
    </row>
    <row r="200" spans="1:1" outlineLevel="1">
      <c r="A200" s="75"/>
    </row>
    <row r="201" spans="1:1">
      <c r="A201" s="75"/>
    </row>
    <row r="202" spans="1:1" outlineLevel="1">
      <c r="A202" s="75"/>
    </row>
    <row r="203" spans="1:1" outlineLevel="2">
      <c r="A203" s="75"/>
    </row>
    <row r="204" spans="1:1" outlineLevel="2">
      <c r="A204" s="75"/>
    </row>
    <row r="205" spans="1:1" outlineLevel="2">
      <c r="A205" s="75"/>
    </row>
    <row r="206" spans="1:1" outlineLevel="2">
      <c r="A206" s="75"/>
    </row>
    <row r="207" spans="1:1" outlineLevel="2">
      <c r="A207" s="75"/>
    </row>
    <row r="208" spans="1:1" outlineLevel="2">
      <c r="A208" s="75"/>
    </row>
    <row r="209" spans="1:1" outlineLevel="2">
      <c r="A209" s="75"/>
    </row>
    <row r="210" spans="1:1" outlineLevel="2">
      <c r="A210" s="75"/>
    </row>
    <row r="211" spans="1:1" outlineLevel="2">
      <c r="A211" s="75"/>
    </row>
    <row r="212" spans="1:1" outlineLevel="2">
      <c r="A212" s="75"/>
    </row>
    <row r="213" spans="1:1" outlineLevel="2">
      <c r="A213" s="75"/>
    </row>
    <row r="214" spans="1:1" outlineLevel="2">
      <c r="A214" s="75"/>
    </row>
    <row r="215" spans="1:1" outlineLevel="1">
      <c r="A215" s="75"/>
    </row>
    <row r="216" spans="1:1" outlineLevel="2">
      <c r="A216" s="75"/>
    </row>
    <row r="217" spans="1:1" outlineLevel="2">
      <c r="A217" s="75"/>
    </row>
    <row r="218" spans="1:1" outlineLevel="2">
      <c r="A218" s="75"/>
    </row>
    <row r="219" spans="1:1" outlineLevel="2">
      <c r="A219" s="75"/>
    </row>
    <row r="220" spans="1:1" outlineLevel="2">
      <c r="A220" s="75"/>
    </row>
    <row r="221" spans="1:1" outlineLevel="2">
      <c r="A221" s="75"/>
    </row>
    <row r="222" spans="1:1" outlineLevel="1">
      <c r="A222" s="75"/>
    </row>
    <row r="223" spans="1:1" outlineLevel="2">
      <c r="A223" s="75"/>
    </row>
    <row r="224" spans="1:1" outlineLevel="2">
      <c r="A224" s="75"/>
    </row>
    <row r="225" spans="1:1" outlineLevel="2">
      <c r="A225" s="75"/>
    </row>
    <row r="226" spans="1:1" outlineLevel="2">
      <c r="A226" s="75"/>
    </row>
    <row r="227" spans="1:1" outlineLevel="2">
      <c r="A227" s="75"/>
    </row>
    <row r="228" spans="1:1" outlineLevel="2">
      <c r="A228" s="75"/>
    </row>
    <row r="229" spans="1:1" outlineLevel="2">
      <c r="A229" s="75"/>
    </row>
    <row r="230" spans="1:1" outlineLevel="2">
      <c r="A230" s="75"/>
    </row>
    <row r="231" spans="1:1" outlineLevel="1">
      <c r="A231" s="75"/>
    </row>
    <row r="232" spans="1:1" outlineLevel="2">
      <c r="A232" s="75"/>
    </row>
    <row r="233" spans="1:1" outlineLevel="2">
      <c r="A233" s="75"/>
    </row>
    <row r="234" spans="1:1" outlineLevel="2">
      <c r="A234" s="75"/>
    </row>
    <row r="235" spans="1:1" outlineLevel="2">
      <c r="A235" s="75"/>
    </row>
    <row r="236" spans="1:1" outlineLevel="2">
      <c r="A236" s="75"/>
    </row>
    <row r="237" spans="1:1" outlineLevel="2">
      <c r="A237" s="75"/>
    </row>
    <row r="238" spans="1:1" outlineLevel="2">
      <c r="A238" s="75"/>
    </row>
    <row r="239" spans="1:1" outlineLevel="2">
      <c r="A239" s="75"/>
    </row>
    <row r="240" spans="1:1" outlineLevel="1">
      <c r="A240" s="75"/>
    </row>
    <row r="241" spans="1:1">
      <c r="A241" s="75"/>
    </row>
  </sheetData>
  <mergeCells count="66">
    <mergeCell ref="A1:D1"/>
    <mergeCell ref="C2:D2"/>
    <mergeCell ref="A2:B2"/>
    <mergeCell ref="A4:B4"/>
    <mergeCell ref="A5:B5"/>
    <mergeCell ref="C4:D4"/>
    <mergeCell ref="C5:D5"/>
    <mergeCell ref="A3:D3"/>
    <mergeCell ref="A7:C7"/>
    <mergeCell ref="D7:D8"/>
    <mergeCell ref="A133:A174"/>
    <mergeCell ref="B133:B174"/>
    <mergeCell ref="C148:C154"/>
    <mergeCell ref="D148:D154"/>
    <mergeCell ref="C155:C163"/>
    <mergeCell ref="D155:D163"/>
    <mergeCell ref="C164:C174"/>
    <mergeCell ref="D164:D174"/>
    <mergeCell ref="A128:A132"/>
    <mergeCell ref="B128:B132"/>
    <mergeCell ref="A121:A127"/>
    <mergeCell ref="B121:B127"/>
    <mergeCell ref="C123:C126"/>
    <mergeCell ref="A90:A120"/>
    <mergeCell ref="B90:B120"/>
    <mergeCell ref="C129:C132"/>
    <mergeCell ref="A83:F83"/>
    <mergeCell ref="G83:G85"/>
    <mergeCell ref="C84:D84"/>
    <mergeCell ref="E84:F84"/>
    <mergeCell ref="A84:B84"/>
    <mergeCell ref="B86:B89"/>
    <mergeCell ref="A86:A89"/>
    <mergeCell ref="D123:D126"/>
    <mergeCell ref="C92:C97"/>
    <mergeCell ref="D92:D97"/>
    <mergeCell ref="C98:C101"/>
    <mergeCell ref="D98:D101"/>
    <mergeCell ref="C102:C107"/>
    <mergeCell ref="D129:D132"/>
    <mergeCell ref="C134:C147"/>
    <mergeCell ref="D134:D147"/>
    <mergeCell ref="C87:C88"/>
    <mergeCell ref="D87:D88"/>
    <mergeCell ref="D102:D107"/>
    <mergeCell ref="C108:C115"/>
    <mergeCell ref="D108:D115"/>
    <mergeCell ref="C116:C120"/>
    <mergeCell ref="D116:D120"/>
    <mergeCell ref="A9:A11"/>
    <mergeCell ref="B9:B10"/>
    <mergeCell ref="A12:A36"/>
    <mergeCell ref="B13:B17"/>
    <mergeCell ref="B18:B20"/>
    <mergeCell ref="B21:B25"/>
    <mergeCell ref="B26:B32"/>
    <mergeCell ref="B33:B36"/>
    <mergeCell ref="A37:A41"/>
    <mergeCell ref="B38:B40"/>
    <mergeCell ref="A42:A44"/>
    <mergeCell ref="B42:B44"/>
    <mergeCell ref="A45:A81"/>
    <mergeCell ref="B45:B57"/>
    <mergeCell ref="B58:B63"/>
    <mergeCell ref="B64:B71"/>
    <mergeCell ref="B72:B81"/>
  </mergeCells>
  <phoneticPr fontId="19" type="noConversion"/>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3A010-017F-41ED-B251-A1F9531BA995}">
  <sheetPr codeName="Sheet13">
    <tabColor theme="6" tint="0.39997558519241921"/>
  </sheetPr>
  <dimension ref="A1:M220"/>
  <sheetViews>
    <sheetView showGridLines="0" zoomScaleNormal="100" workbookViewId="0"/>
  </sheetViews>
  <sheetFormatPr defaultColWidth="9" defaultRowHeight="15" customHeight="1" outlineLevelRow="1"/>
  <cols>
    <col min="1" max="1" width="41" style="177" customWidth="1"/>
    <col min="2" max="2" width="46.28515625" style="177" customWidth="1"/>
    <col min="3" max="3" width="68.42578125" style="178" customWidth="1"/>
    <col min="4" max="4" width="67" style="129" customWidth="1"/>
    <col min="5" max="5" width="45.140625" style="177" customWidth="1"/>
    <col min="6" max="6" width="49" style="177" customWidth="1"/>
    <col min="7" max="7" width="74.85546875" style="177" customWidth="1"/>
    <col min="8" max="10" width="28.140625" style="177" customWidth="1"/>
    <col min="11" max="11" width="84.42578125" style="177" customWidth="1"/>
    <col min="12" max="12" width="9" style="177"/>
    <col min="13" max="13" width="32.28515625" style="177" customWidth="1"/>
    <col min="14" max="16384" width="9" style="177"/>
  </cols>
  <sheetData>
    <row r="1" spans="1:13" ht="15.75" customHeight="1">
      <c r="A1" s="452" t="s">
        <v>3853</v>
      </c>
      <c r="B1" s="453"/>
      <c r="C1" s="453"/>
      <c r="D1" s="453"/>
      <c r="E1" s="453"/>
      <c r="F1" s="453"/>
      <c r="G1" s="115"/>
      <c r="H1" s="73"/>
      <c r="I1" s="27"/>
      <c r="J1" s="27"/>
      <c r="K1" s="27"/>
      <c r="L1" s="27"/>
      <c r="M1" s="27"/>
    </row>
    <row r="2" spans="1:13" ht="15.75" customHeight="1">
      <c r="A2" s="454" t="s">
        <v>1929</v>
      </c>
      <c r="B2" s="459"/>
      <c r="C2" s="79" t="s">
        <v>3854</v>
      </c>
      <c r="D2" s="79"/>
      <c r="E2" s="79"/>
      <c r="F2" s="79"/>
      <c r="G2" s="455"/>
      <c r="H2" s="73"/>
      <c r="I2" s="27"/>
      <c r="J2" s="27"/>
      <c r="K2" s="27"/>
      <c r="L2" s="27"/>
      <c r="M2" s="27"/>
    </row>
    <row r="3" spans="1:13" ht="15.75" customHeight="1">
      <c r="A3" s="317" t="s">
        <v>1987</v>
      </c>
      <c r="B3" s="460"/>
      <c r="C3" s="460"/>
      <c r="D3" s="460"/>
      <c r="E3" s="460"/>
      <c r="F3" s="460"/>
      <c r="G3" s="456"/>
      <c r="H3" s="73"/>
      <c r="I3" s="27"/>
      <c r="J3" s="27"/>
      <c r="K3" s="27"/>
      <c r="L3" s="27"/>
      <c r="M3" s="27"/>
    </row>
    <row r="4" spans="1:13" ht="15.75" customHeight="1">
      <c r="A4" s="454" t="s">
        <v>2018</v>
      </c>
      <c r="B4" s="459"/>
      <c r="C4" s="79" t="s">
        <v>3855</v>
      </c>
      <c r="D4" s="79"/>
      <c r="E4" s="79"/>
      <c r="F4" s="79"/>
      <c r="G4" s="455"/>
      <c r="H4" s="73"/>
      <c r="I4" s="27"/>
      <c r="J4" s="27"/>
      <c r="K4" s="27"/>
      <c r="L4" s="27"/>
      <c r="M4" s="27"/>
    </row>
    <row r="5" spans="1:13" ht="15.75" customHeight="1">
      <c r="A5" s="189" t="s">
        <v>3479</v>
      </c>
      <c r="B5" s="190"/>
      <c r="C5" s="457" t="s">
        <v>3856</v>
      </c>
      <c r="D5" s="457"/>
      <c r="E5" s="457"/>
      <c r="F5" s="457"/>
      <c r="G5" s="458"/>
      <c r="H5" s="73"/>
      <c r="I5" s="27"/>
      <c r="J5" s="27"/>
      <c r="K5" s="27"/>
      <c r="L5" s="27"/>
      <c r="M5" s="27"/>
    </row>
    <row r="6" spans="1:13"/>
    <row r="7" spans="1:13" ht="51" customHeight="1">
      <c r="A7" s="963" t="s">
        <v>3857</v>
      </c>
      <c r="B7" s="1052"/>
      <c r="C7" s="1053"/>
      <c r="D7" s="126"/>
    </row>
    <row r="8" spans="1:13" ht="18.75">
      <c r="A8" s="86" t="s">
        <v>2022</v>
      </c>
      <c r="B8" s="86" t="s">
        <v>2023</v>
      </c>
      <c r="C8" s="86" t="s">
        <v>3483</v>
      </c>
      <c r="D8" s="126"/>
    </row>
    <row r="9" spans="1:13" ht="15.75">
      <c r="A9" s="976" t="s">
        <v>3858</v>
      </c>
      <c r="B9" s="979" t="s">
        <v>3859</v>
      </c>
      <c r="C9" s="395" t="s">
        <v>3860</v>
      </c>
      <c r="D9" s="126"/>
      <c r="E9" s="179"/>
      <c r="F9" s="179"/>
      <c r="G9" s="179"/>
      <c r="H9" s="179"/>
    </row>
    <row r="10" spans="1:13" ht="15.75">
      <c r="A10" s="977"/>
      <c r="B10" s="981"/>
      <c r="C10" s="396" t="s">
        <v>3861</v>
      </c>
      <c r="D10" s="126"/>
      <c r="E10" s="179"/>
      <c r="F10" s="179"/>
      <c r="G10" s="179"/>
      <c r="H10" s="179"/>
    </row>
    <row r="11" spans="1:13" ht="31.5">
      <c r="A11" s="977"/>
      <c r="B11" s="545" t="s">
        <v>3862</v>
      </c>
      <c r="C11" s="397" t="s">
        <v>3863</v>
      </c>
      <c r="D11" s="127"/>
      <c r="E11" s="179"/>
      <c r="F11" s="179"/>
      <c r="G11" s="179"/>
      <c r="H11" s="179"/>
    </row>
    <row r="12" spans="1:13" ht="15.75">
      <c r="A12" s="1054" t="s">
        <v>3864</v>
      </c>
      <c r="B12" s="1056" t="s">
        <v>3865</v>
      </c>
      <c r="C12" s="172" t="s">
        <v>3866</v>
      </c>
      <c r="D12" s="128"/>
      <c r="E12" s="179"/>
      <c r="F12" s="179"/>
      <c r="G12" s="179"/>
      <c r="H12" s="179"/>
    </row>
    <row r="13" spans="1:13" ht="42.75" customHeight="1">
      <c r="A13" s="1040"/>
      <c r="B13" s="1057"/>
      <c r="C13" s="160" t="s">
        <v>3867</v>
      </c>
      <c r="D13" s="128"/>
      <c r="E13" s="179"/>
      <c r="F13" s="179"/>
      <c r="G13" s="179"/>
      <c r="H13" s="179"/>
    </row>
    <row r="14" spans="1:13" ht="48.75" customHeight="1">
      <c r="A14" s="1040"/>
      <c r="B14" s="1057"/>
      <c r="C14" s="173" t="s">
        <v>3868</v>
      </c>
      <c r="D14" s="128"/>
      <c r="E14" s="179"/>
      <c r="F14" s="179"/>
      <c r="G14" s="179"/>
      <c r="H14" s="179"/>
    </row>
    <row r="15" spans="1:13" ht="31.5">
      <c r="A15" s="1040"/>
      <c r="B15" s="1057"/>
      <c r="C15" s="173" t="s">
        <v>3869</v>
      </c>
      <c r="D15" s="128"/>
      <c r="E15" s="179"/>
      <c r="F15" s="179"/>
      <c r="G15" s="179"/>
      <c r="H15" s="179"/>
    </row>
    <row r="16" spans="1:13" ht="15.75">
      <c r="A16" s="1040"/>
      <c r="B16" s="1057"/>
      <c r="C16" s="173" t="s">
        <v>3870</v>
      </c>
      <c r="D16" s="128"/>
      <c r="E16" s="179"/>
      <c r="F16" s="179"/>
      <c r="G16" s="179"/>
      <c r="H16" s="179"/>
    </row>
    <row r="17" spans="1:8" ht="15.75">
      <c r="A17" s="1040"/>
      <c r="B17" s="1057"/>
      <c r="C17" s="173" t="s">
        <v>3871</v>
      </c>
      <c r="D17" s="128"/>
      <c r="E17" s="179"/>
      <c r="F17" s="179"/>
      <c r="G17" s="179"/>
      <c r="H17" s="179"/>
    </row>
    <row r="18" spans="1:8" ht="31.5">
      <c r="A18" s="1040"/>
      <c r="B18" s="1057"/>
      <c r="C18" s="160" t="s">
        <v>3872</v>
      </c>
      <c r="D18" s="128"/>
      <c r="E18" s="179"/>
      <c r="F18" s="179"/>
      <c r="G18" s="179"/>
      <c r="H18" s="179"/>
    </row>
    <row r="19" spans="1:8" ht="15.75">
      <c r="A19" s="1040"/>
      <c r="B19" s="1057"/>
      <c r="C19" s="173" t="s">
        <v>3873</v>
      </c>
      <c r="D19" s="128"/>
      <c r="E19" s="179"/>
      <c r="F19" s="179"/>
      <c r="G19" s="179"/>
      <c r="H19" s="179"/>
    </row>
    <row r="20" spans="1:8" ht="15.75">
      <c r="A20" s="1040"/>
      <c r="B20" s="1057"/>
      <c r="C20" s="173" t="s">
        <v>3874</v>
      </c>
      <c r="D20" s="128"/>
      <c r="E20" s="179"/>
      <c r="F20" s="179"/>
      <c r="G20" s="179"/>
      <c r="H20" s="179"/>
    </row>
    <row r="21" spans="1:8" ht="15.75">
      <c r="A21" s="1040"/>
      <c r="B21" s="1057"/>
      <c r="C21" s="173" t="s">
        <v>3875</v>
      </c>
      <c r="D21" s="128"/>
      <c r="E21" s="179"/>
      <c r="F21" s="179"/>
      <c r="G21" s="179"/>
      <c r="H21" s="179"/>
    </row>
    <row r="22" spans="1:8" ht="15.75">
      <c r="A22" s="1040"/>
      <c r="B22" s="1058"/>
      <c r="C22" s="161" t="s">
        <v>3876</v>
      </c>
      <c r="D22" s="128"/>
      <c r="E22" s="179"/>
      <c r="F22" s="179"/>
      <c r="G22" s="179"/>
      <c r="H22" s="179"/>
    </row>
    <row r="23" spans="1:8" ht="31.5">
      <c r="A23" s="1040"/>
      <c r="B23" s="1042" t="s">
        <v>3877</v>
      </c>
      <c r="C23" s="162" t="s">
        <v>3878</v>
      </c>
      <c r="D23" s="128"/>
      <c r="E23" s="179"/>
    </row>
    <row r="24" spans="1:8" ht="15.75">
      <c r="A24" s="1040"/>
      <c r="B24" s="1059"/>
      <c r="C24" s="160" t="s">
        <v>3879</v>
      </c>
      <c r="D24" s="128"/>
      <c r="E24" s="179"/>
    </row>
    <row r="25" spans="1:8" ht="15.75">
      <c r="A25" s="1040"/>
      <c r="B25" s="1059"/>
      <c r="C25" s="173" t="s">
        <v>3880</v>
      </c>
      <c r="D25" s="128"/>
      <c r="E25" s="179"/>
    </row>
    <row r="26" spans="1:8" ht="15.75">
      <c r="A26" s="1040"/>
      <c r="B26" s="1059"/>
      <c r="C26" s="180" t="s">
        <v>3881</v>
      </c>
      <c r="D26" s="128"/>
      <c r="E26" s="179"/>
    </row>
    <row r="27" spans="1:8" ht="15.75">
      <c r="A27" s="1040"/>
      <c r="B27" s="1059"/>
      <c r="C27" s="160" t="s">
        <v>3882</v>
      </c>
      <c r="D27" s="128"/>
      <c r="E27" s="179"/>
    </row>
    <row r="28" spans="1:8" ht="15.75">
      <c r="A28" s="1040"/>
      <c r="B28" s="1059"/>
      <c r="C28" s="173" t="s">
        <v>3883</v>
      </c>
      <c r="D28" s="128"/>
      <c r="E28" s="179"/>
    </row>
    <row r="29" spans="1:8" ht="15.75">
      <c r="A29" s="1040"/>
      <c r="B29" s="1059"/>
      <c r="C29" s="180" t="s">
        <v>3884</v>
      </c>
      <c r="D29" s="128"/>
      <c r="E29" s="179"/>
    </row>
    <row r="30" spans="1:8" ht="15.75">
      <c r="A30" s="1040"/>
      <c r="B30" s="1059"/>
      <c r="C30" s="160" t="s">
        <v>3885</v>
      </c>
      <c r="D30" s="128"/>
      <c r="E30" s="179"/>
    </row>
    <row r="31" spans="1:8" ht="31.5">
      <c r="A31" s="1040"/>
      <c r="B31" s="1059"/>
      <c r="C31" s="164" t="s">
        <v>3886</v>
      </c>
      <c r="D31" s="128"/>
      <c r="E31" s="179"/>
    </row>
    <row r="32" spans="1:8" ht="15.75">
      <c r="A32" s="1040"/>
      <c r="B32" s="1060" t="s">
        <v>3887</v>
      </c>
      <c r="C32" s="162" t="s">
        <v>3888</v>
      </c>
      <c r="D32" s="128"/>
      <c r="E32" s="179"/>
    </row>
    <row r="33" spans="1:5" ht="15.75">
      <c r="A33" s="1040"/>
      <c r="B33" s="1061"/>
      <c r="C33" s="174" t="s">
        <v>3889</v>
      </c>
      <c r="D33" s="128"/>
      <c r="E33" s="179"/>
    </row>
    <row r="34" spans="1:5" ht="15.75">
      <c r="A34" s="1040"/>
      <c r="B34" s="1061"/>
      <c r="C34" s="160" t="s">
        <v>3890</v>
      </c>
      <c r="D34" s="128"/>
      <c r="E34" s="179"/>
    </row>
    <row r="35" spans="1:5" ht="31.5">
      <c r="A35" s="1040"/>
      <c r="B35" s="1041"/>
      <c r="C35" s="175" t="s">
        <v>3891</v>
      </c>
      <c r="D35" s="128"/>
      <c r="E35" s="179"/>
    </row>
    <row r="36" spans="1:5" ht="31.5">
      <c r="A36" s="1040"/>
      <c r="B36" s="1062" t="s">
        <v>3892</v>
      </c>
      <c r="C36" s="162" t="s">
        <v>3893</v>
      </c>
      <c r="D36" s="128"/>
      <c r="E36" s="179"/>
    </row>
    <row r="37" spans="1:5" ht="15.75">
      <c r="A37" s="1040"/>
      <c r="B37" s="1059"/>
      <c r="C37" s="161" t="s">
        <v>3894</v>
      </c>
      <c r="D37" s="128"/>
      <c r="E37" s="179"/>
    </row>
    <row r="38" spans="1:5" ht="15.75">
      <c r="A38" s="1040"/>
      <c r="B38" s="1060" t="s">
        <v>3895</v>
      </c>
      <c r="C38" s="174" t="s">
        <v>3896</v>
      </c>
      <c r="D38" s="128"/>
      <c r="E38" s="179"/>
    </row>
    <row r="39" spans="1:5" ht="15.75">
      <c r="A39" s="1040"/>
      <c r="B39" s="1041"/>
      <c r="C39" s="164" t="s">
        <v>3897</v>
      </c>
      <c r="D39" s="128"/>
      <c r="E39" s="179"/>
    </row>
    <row r="40" spans="1:5" ht="15.75">
      <c r="A40" s="1040"/>
      <c r="B40" s="1041"/>
      <c r="C40" s="160" t="s">
        <v>3898</v>
      </c>
      <c r="D40" s="128"/>
      <c r="E40" s="179"/>
    </row>
    <row r="41" spans="1:5" ht="15.75">
      <c r="A41" s="1055"/>
      <c r="B41" s="1063"/>
      <c r="C41" s="176" t="s">
        <v>3899</v>
      </c>
      <c r="D41" s="128"/>
      <c r="E41" s="179"/>
    </row>
    <row r="42" spans="1:5" ht="15.75">
      <c r="A42" s="1040" t="s">
        <v>3900</v>
      </c>
      <c r="B42" s="1041" t="s">
        <v>3901</v>
      </c>
      <c r="C42" s="169" t="s">
        <v>3902</v>
      </c>
      <c r="D42" s="128"/>
      <c r="E42" s="179"/>
    </row>
    <row r="43" spans="1:5" ht="15.75">
      <c r="A43" s="1040"/>
      <c r="B43" s="1041"/>
      <c r="C43" s="166" t="s">
        <v>3903</v>
      </c>
      <c r="D43" s="128"/>
      <c r="E43" s="179"/>
    </row>
    <row r="44" spans="1:5" ht="15.75">
      <c r="A44" s="1040"/>
      <c r="B44" s="1041"/>
      <c r="C44" s="166" t="s">
        <v>3904</v>
      </c>
      <c r="D44" s="128"/>
      <c r="E44" s="179"/>
    </row>
    <row r="45" spans="1:5" ht="15.75">
      <c r="A45" s="1040"/>
      <c r="B45" s="1041"/>
      <c r="C45" s="167" t="s">
        <v>3905</v>
      </c>
      <c r="D45" s="128"/>
      <c r="E45" s="179"/>
    </row>
    <row r="46" spans="1:5" ht="31.5">
      <c r="A46" s="1040"/>
      <c r="B46" s="1041"/>
      <c r="C46" s="166" t="s">
        <v>3906</v>
      </c>
      <c r="D46" s="128"/>
      <c r="E46" s="179"/>
    </row>
    <row r="47" spans="1:5" ht="15.75">
      <c r="A47" s="1040"/>
      <c r="B47" s="1041"/>
      <c r="C47" s="168" t="s">
        <v>3907</v>
      </c>
      <c r="D47" s="128"/>
      <c r="E47" s="179"/>
    </row>
    <row r="48" spans="1:5" ht="15.75">
      <c r="A48" s="1040"/>
      <c r="B48" s="1042" t="s">
        <v>3908</v>
      </c>
      <c r="C48" s="169" t="s">
        <v>3909</v>
      </c>
      <c r="D48" s="128"/>
      <c r="E48" s="179"/>
    </row>
    <row r="49" spans="1:5" ht="31.5">
      <c r="A49" s="1040"/>
      <c r="B49" s="1041"/>
      <c r="C49" s="166" t="s">
        <v>3910</v>
      </c>
      <c r="D49" s="128"/>
      <c r="E49" s="179"/>
    </row>
    <row r="50" spans="1:5" ht="15.75">
      <c r="A50" s="1040"/>
      <c r="B50" s="1041"/>
      <c r="C50" s="166" t="s">
        <v>3911</v>
      </c>
      <c r="D50" s="128"/>
      <c r="E50" s="179"/>
    </row>
    <row r="51" spans="1:5" ht="15.75">
      <c r="A51" s="1040"/>
      <c r="B51" s="1041"/>
      <c r="C51" s="166" t="s">
        <v>3912</v>
      </c>
      <c r="D51" s="128"/>
      <c r="E51" s="179"/>
    </row>
    <row r="52" spans="1:5" ht="15.75">
      <c r="A52" s="1040"/>
      <c r="B52" s="1041"/>
      <c r="C52" s="166" t="s">
        <v>3913</v>
      </c>
      <c r="D52" s="128"/>
      <c r="E52" s="179"/>
    </row>
    <row r="53" spans="1:5" ht="15.75">
      <c r="A53" s="1040"/>
      <c r="B53" s="1041"/>
      <c r="C53" s="166" t="s">
        <v>3914</v>
      </c>
      <c r="D53" s="128"/>
      <c r="E53" s="179"/>
    </row>
    <row r="54" spans="1:5" ht="15.75">
      <c r="A54" s="1040"/>
      <c r="B54" s="1041"/>
      <c r="C54" s="168" t="s">
        <v>3915</v>
      </c>
      <c r="D54" s="128"/>
      <c r="E54" s="179"/>
    </row>
    <row r="55" spans="1:5" ht="15.75">
      <c r="A55" s="977"/>
      <c r="B55" s="979" t="s">
        <v>3916</v>
      </c>
      <c r="C55" s="170" t="s">
        <v>3917</v>
      </c>
      <c r="D55" s="128"/>
      <c r="E55" s="179"/>
    </row>
    <row r="56" spans="1:5" ht="15.75">
      <c r="A56" s="977"/>
      <c r="B56" s="980"/>
      <c r="C56" s="170" t="s">
        <v>3918</v>
      </c>
      <c r="D56" s="128"/>
      <c r="E56" s="179"/>
    </row>
    <row r="57" spans="1:5" ht="15.75">
      <c r="A57" s="977"/>
      <c r="B57" s="980"/>
      <c r="C57" s="170" t="s">
        <v>3919</v>
      </c>
      <c r="D57" s="128"/>
      <c r="E57" s="179"/>
    </row>
    <row r="58" spans="1:5" ht="15.75">
      <c r="A58" s="977"/>
      <c r="B58" s="980"/>
      <c r="C58" s="170" t="s">
        <v>3920</v>
      </c>
      <c r="D58" s="72"/>
      <c r="E58" s="179"/>
    </row>
    <row r="59" spans="1:5" ht="15.75">
      <c r="A59" s="977"/>
      <c r="B59" s="980"/>
      <c r="C59" s="170" t="s">
        <v>3921</v>
      </c>
      <c r="D59" s="165"/>
      <c r="E59" s="179"/>
    </row>
    <row r="60" spans="1:5" ht="15.75">
      <c r="A60" s="977"/>
      <c r="B60" s="980"/>
      <c r="C60" s="170" t="s">
        <v>3922</v>
      </c>
      <c r="D60" s="128"/>
      <c r="E60" s="179"/>
    </row>
    <row r="61" spans="1:5" ht="15.75">
      <c r="A61" s="977"/>
      <c r="B61" s="980"/>
      <c r="C61" s="170" t="s">
        <v>3923</v>
      </c>
      <c r="D61" s="128"/>
      <c r="E61" s="179"/>
    </row>
    <row r="62" spans="1:5" ht="15.75">
      <c r="A62" s="977"/>
      <c r="B62" s="980"/>
      <c r="C62" s="170" t="s">
        <v>3924</v>
      </c>
      <c r="D62" s="128"/>
      <c r="E62" s="179"/>
    </row>
    <row r="63" spans="1:5" ht="15.75">
      <c r="A63" s="977"/>
      <c r="B63" s="980"/>
      <c r="C63" s="170" t="s">
        <v>3925</v>
      </c>
      <c r="D63" s="128"/>
      <c r="E63" s="179"/>
    </row>
    <row r="64" spans="1:5" ht="15.75">
      <c r="A64" s="977"/>
      <c r="B64" s="980"/>
      <c r="C64" s="170" t="s">
        <v>3926</v>
      </c>
      <c r="D64" s="128"/>
      <c r="E64" s="179"/>
    </row>
    <row r="65" spans="1:5" ht="15.75">
      <c r="A65" s="977"/>
      <c r="B65" s="980"/>
      <c r="C65" s="170" t="s">
        <v>3927</v>
      </c>
      <c r="D65" s="128"/>
      <c r="E65" s="179"/>
    </row>
    <row r="66" spans="1:5" ht="15.75">
      <c r="A66" s="977"/>
      <c r="B66" s="980"/>
      <c r="C66" s="170" t="s">
        <v>3928</v>
      </c>
      <c r="D66" s="128"/>
      <c r="E66" s="179"/>
    </row>
    <row r="67" spans="1:5" ht="15.75">
      <c r="A67" s="978"/>
      <c r="B67" s="981"/>
      <c r="C67" s="171" t="s">
        <v>3929</v>
      </c>
      <c r="D67" s="128"/>
      <c r="E67" s="179"/>
    </row>
    <row r="68" spans="1:5" ht="15.75">
      <c r="A68" s="977" t="s">
        <v>3930</v>
      </c>
      <c r="B68" s="1035" t="s">
        <v>3931</v>
      </c>
      <c r="C68" s="1036"/>
      <c r="D68" s="72"/>
      <c r="E68" s="179"/>
    </row>
    <row r="69" spans="1:5" ht="15.75">
      <c r="A69" s="977"/>
      <c r="B69" s="1022" t="s">
        <v>3932</v>
      </c>
      <c r="C69" s="1023"/>
      <c r="D69" s="128"/>
      <c r="E69" s="179"/>
    </row>
    <row r="70" spans="1:5" ht="15.75">
      <c r="A70" s="977"/>
      <c r="B70" s="1022" t="s">
        <v>3933</v>
      </c>
      <c r="C70" s="1023"/>
      <c r="D70" s="128"/>
      <c r="E70" s="179"/>
    </row>
    <row r="71" spans="1:5" ht="15.75">
      <c r="A71" s="977"/>
      <c r="B71" s="1039" t="s">
        <v>3934</v>
      </c>
      <c r="C71" s="1023"/>
      <c r="D71" s="131"/>
      <c r="E71" s="179"/>
    </row>
    <row r="72" spans="1:5" ht="15.75">
      <c r="A72" s="977"/>
      <c r="B72" s="1022" t="s">
        <v>3935</v>
      </c>
      <c r="C72" s="1023"/>
      <c r="D72" s="128"/>
      <c r="E72" s="179"/>
    </row>
    <row r="73" spans="1:5" ht="15.75">
      <c r="A73" s="977"/>
      <c r="B73" s="1022" t="s">
        <v>3936</v>
      </c>
      <c r="C73" s="1023"/>
      <c r="D73" s="128"/>
      <c r="E73" s="179"/>
    </row>
    <row r="74" spans="1:5" ht="15.75">
      <c r="A74" s="977"/>
      <c r="B74" s="1022" t="s">
        <v>3937</v>
      </c>
      <c r="C74" s="1023"/>
      <c r="D74" s="128"/>
      <c r="E74" s="179"/>
    </row>
    <row r="75" spans="1:5" ht="15.75">
      <c r="A75" s="977"/>
      <c r="B75" s="1022" t="s">
        <v>3938</v>
      </c>
      <c r="C75" s="1023"/>
      <c r="D75" s="128"/>
      <c r="E75" s="179"/>
    </row>
    <row r="76" spans="1:5" ht="15.75">
      <c r="A76" s="977"/>
      <c r="B76" s="1022" t="s">
        <v>3939</v>
      </c>
      <c r="C76" s="1023"/>
      <c r="D76" s="159"/>
      <c r="E76" s="179"/>
    </row>
    <row r="77" spans="1:5" ht="15.75">
      <c r="A77" s="977"/>
      <c r="B77" s="1022" t="s">
        <v>3940</v>
      </c>
      <c r="C77" s="1023"/>
      <c r="D77" s="111"/>
      <c r="E77" s="179"/>
    </row>
    <row r="78" spans="1:5" ht="15.75">
      <c r="A78" s="977"/>
      <c r="B78" s="1037" t="s">
        <v>3941</v>
      </c>
      <c r="C78" s="1038"/>
      <c r="D78" s="111"/>
      <c r="E78" s="179"/>
    </row>
    <row r="79" spans="1:5" ht="15.75">
      <c r="A79" s="977"/>
      <c r="B79" s="1037" t="s">
        <v>3942</v>
      </c>
      <c r="C79" s="1038"/>
      <c r="D79" s="111"/>
      <c r="E79" s="179"/>
    </row>
    <row r="80" spans="1:5" ht="15.75">
      <c r="A80" s="977"/>
      <c r="B80" s="1037" t="s">
        <v>3943</v>
      </c>
      <c r="C80" s="1038"/>
      <c r="D80" s="128"/>
      <c r="E80" s="179"/>
    </row>
    <row r="81" spans="1:5" ht="15.75">
      <c r="A81" s="977"/>
      <c r="B81" s="1022" t="s">
        <v>3944</v>
      </c>
      <c r="C81" s="1023"/>
      <c r="D81" s="122"/>
      <c r="E81" s="179"/>
    </row>
    <row r="82" spans="1:5" ht="15.75">
      <c r="A82" s="977"/>
      <c r="B82" s="1022" t="s">
        <v>3945</v>
      </c>
      <c r="C82" s="1023"/>
      <c r="D82" s="128"/>
      <c r="E82" s="179"/>
    </row>
    <row r="83" spans="1:5" ht="15.75">
      <c r="A83" s="977"/>
      <c r="B83" s="1022" t="s">
        <v>3946</v>
      </c>
      <c r="C83" s="1023"/>
      <c r="D83" s="128"/>
      <c r="E83" s="179"/>
    </row>
    <row r="84" spans="1:5" ht="15.75">
      <c r="A84" s="977"/>
      <c r="B84" s="1022" t="s">
        <v>3947</v>
      </c>
      <c r="C84" s="1023"/>
      <c r="D84" s="72"/>
      <c r="E84" s="179"/>
    </row>
    <row r="85" spans="1:5" ht="15.75">
      <c r="A85" s="977"/>
      <c r="B85" s="1022" t="s">
        <v>3948</v>
      </c>
      <c r="C85" s="1023"/>
      <c r="D85" s="122"/>
      <c r="E85" s="179"/>
    </row>
    <row r="86" spans="1:5" ht="15.75">
      <c r="A86" s="977"/>
      <c r="B86" s="1022" t="s">
        <v>3949</v>
      </c>
      <c r="C86" s="1023"/>
      <c r="D86" s="111"/>
      <c r="E86" s="179"/>
    </row>
    <row r="87" spans="1:5" ht="15.75">
      <c r="A87" s="978"/>
      <c r="B87" s="1024" t="s">
        <v>3950</v>
      </c>
      <c r="C87" s="1025"/>
      <c r="D87" s="111"/>
      <c r="E87" s="179"/>
    </row>
    <row r="88" spans="1:5" ht="15.75">
      <c r="A88" s="1026" t="s">
        <v>3951</v>
      </c>
      <c r="B88" s="1028" t="s">
        <v>3952</v>
      </c>
      <c r="C88" s="163" t="s">
        <v>3953</v>
      </c>
      <c r="D88" s="111"/>
      <c r="E88" s="179"/>
    </row>
    <row r="89" spans="1:5" ht="15.75">
      <c r="A89" s="1026"/>
      <c r="B89" s="1029"/>
      <c r="C89" s="160" t="s">
        <v>3954</v>
      </c>
      <c r="D89" s="128"/>
      <c r="E89" s="179"/>
    </row>
    <row r="90" spans="1:5" ht="15.75">
      <c r="A90" s="1026"/>
      <c r="B90" s="1029"/>
      <c r="C90" s="160" t="s">
        <v>3955</v>
      </c>
      <c r="D90" s="128"/>
      <c r="E90" s="179"/>
    </row>
    <row r="91" spans="1:5" ht="15.75">
      <c r="A91" s="1026"/>
      <c r="B91" s="1030"/>
      <c r="C91" s="161" t="s">
        <v>3956</v>
      </c>
      <c r="D91" s="127"/>
      <c r="E91" s="179"/>
    </row>
    <row r="92" spans="1:5" ht="15.75">
      <c r="A92" s="1026"/>
      <c r="B92" s="1031" t="s">
        <v>3957</v>
      </c>
      <c r="C92" s="162" t="s">
        <v>3958</v>
      </c>
      <c r="D92" s="127"/>
      <c r="E92" s="179"/>
    </row>
    <row r="93" spans="1:5" ht="15.75">
      <c r="A93" s="1026"/>
      <c r="B93" s="1032"/>
      <c r="C93" s="163" t="s">
        <v>3959</v>
      </c>
      <c r="D93" s="127"/>
      <c r="E93" s="179"/>
    </row>
    <row r="94" spans="1:5" ht="15.75">
      <c r="A94" s="1026"/>
      <c r="B94" s="1032"/>
      <c r="C94" s="163" t="s">
        <v>3960</v>
      </c>
      <c r="D94" s="127"/>
      <c r="E94" s="179"/>
    </row>
    <row r="95" spans="1:5" ht="15.75">
      <c r="A95" s="1026"/>
      <c r="B95" s="1032"/>
      <c r="C95" s="163" t="s">
        <v>3961</v>
      </c>
      <c r="D95" s="127"/>
      <c r="E95" s="179"/>
    </row>
    <row r="96" spans="1:5" ht="15.75">
      <c r="A96" s="1026"/>
      <c r="B96" s="1032"/>
      <c r="C96" s="160" t="s">
        <v>3962</v>
      </c>
      <c r="D96" s="127"/>
      <c r="E96" s="179"/>
    </row>
    <row r="97" spans="1:10" ht="15.75">
      <c r="A97" s="1026"/>
      <c r="B97" s="1033"/>
      <c r="C97" s="161" t="s">
        <v>3963</v>
      </c>
      <c r="D97" s="127"/>
      <c r="E97" s="179"/>
      <c r="F97" s="179"/>
      <c r="G97" s="179"/>
      <c r="H97" s="179"/>
      <c r="I97" s="179"/>
    </row>
    <row r="98" spans="1:10" ht="15.75">
      <c r="A98" s="1026"/>
      <c r="B98" s="1034" t="s">
        <v>3964</v>
      </c>
      <c r="C98" s="162" t="s">
        <v>3965</v>
      </c>
      <c r="D98" s="127"/>
      <c r="E98" s="179"/>
      <c r="F98" s="179"/>
      <c r="G98" s="179"/>
      <c r="H98" s="179"/>
      <c r="I98" s="179"/>
      <c r="J98" s="179"/>
    </row>
    <row r="99" spans="1:10" ht="15.75">
      <c r="A99" s="1026"/>
      <c r="B99" s="1032"/>
      <c r="C99" s="160" t="s">
        <v>3966</v>
      </c>
      <c r="D99" s="127"/>
      <c r="E99" s="179"/>
      <c r="I99" s="179"/>
    </row>
    <row r="100" spans="1:10" ht="15.75">
      <c r="A100" s="1026"/>
      <c r="B100" s="1032"/>
      <c r="C100" s="160" t="s">
        <v>3967</v>
      </c>
      <c r="D100" s="127"/>
      <c r="E100" s="179"/>
    </row>
    <row r="101" spans="1:10" ht="15.75">
      <c r="A101" s="1026"/>
      <c r="B101" s="1032"/>
      <c r="C101" s="160" t="s">
        <v>3968</v>
      </c>
      <c r="D101" s="127"/>
      <c r="E101" s="179"/>
      <c r="F101" s="179"/>
      <c r="G101" s="179"/>
      <c r="H101" s="179"/>
    </row>
    <row r="102" spans="1:10" ht="15.75">
      <c r="A102" s="1026"/>
      <c r="B102" s="1033"/>
      <c r="C102" s="164" t="s">
        <v>3969</v>
      </c>
      <c r="D102" s="126"/>
      <c r="E102" s="179"/>
    </row>
    <row r="103" spans="1:10" ht="15.75">
      <c r="A103" s="1027"/>
      <c r="B103" s="181" t="s">
        <v>3970</v>
      </c>
      <c r="C103" s="182" t="s">
        <v>3971</v>
      </c>
      <c r="D103" s="126"/>
    </row>
    <row r="104" spans="1:10" ht="15.75">
      <c r="D104" s="126"/>
    </row>
    <row r="105" spans="1:10" ht="18.75">
      <c r="A105" s="1066" t="s">
        <v>3853</v>
      </c>
      <c r="B105" s="1067"/>
      <c r="C105" s="1067"/>
      <c r="D105" s="1067"/>
      <c r="E105" s="1067"/>
      <c r="F105" s="1067"/>
      <c r="G105" s="1068"/>
    </row>
    <row r="106" spans="1:10" ht="18.75">
      <c r="A106" s="1069" t="s">
        <v>96</v>
      </c>
      <c r="B106" s="1070"/>
      <c r="C106" s="1070"/>
      <c r="D106" s="1070"/>
      <c r="E106" s="1070"/>
      <c r="F106" s="1070"/>
      <c r="G106" s="1071" t="s">
        <v>3580</v>
      </c>
    </row>
    <row r="107" spans="1:10" s="183" customFormat="1" ht="18.75">
      <c r="A107" s="1064" t="s">
        <v>2166</v>
      </c>
      <c r="B107" s="1065"/>
      <c r="C107" s="1064" t="s">
        <v>3581</v>
      </c>
      <c r="D107" s="1065"/>
      <c r="E107" s="1064" t="s">
        <v>3972</v>
      </c>
      <c r="F107" s="1065"/>
      <c r="G107" s="1072"/>
    </row>
    <row r="108" spans="1:10" ht="78.75">
      <c r="A108" s="461" t="s">
        <v>3973</v>
      </c>
      <c r="B108" s="461" t="s">
        <v>832</v>
      </c>
      <c r="C108" s="541" t="s">
        <v>837</v>
      </c>
      <c r="D108" s="461" t="s">
        <v>835</v>
      </c>
      <c r="E108" s="186" t="s">
        <v>3974</v>
      </c>
      <c r="F108" s="186" t="s">
        <v>3975</v>
      </c>
      <c r="G108" s="1072"/>
    </row>
    <row r="109" spans="1:10" ht="31.5">
      <c r="A109" s="1005" t="s">
        <v>3585</v>
      </c>
      <c r="B109" s="999" t="s">
        <v>3976</v>
      </c>
      <c r="C109" s="611" t="s">
        <v>1371</v>
      </c>
      <c r="D109" s="611" t="s">
        <v>1371</v>
      </c>
      <c r="E109" s="616" t="s">
        <v>1371</v>
      </c>
      <c r="F109" s="611" t="s">
        <v>1371</v>
      </c>
      <c r="G109" s="158" t="s">
        <v>3977</v>
      </c>
      <c r="H109" s="179"/>
    </row>
    <row r="110" spans="1:10" ht="78.75">
      <c r="A110" s="1006"/>
      <c r="B110" s="1000"/>
      <c r="C110" s="991" t="s">
        <v>3978</v>
      </c>
      <c r="D110" s="991" t="s">
        <v>3979</v>
      </c>
      <c r="E110" s="367" t="s">
        <v>3978</v>
      </c>
      <c r="F110" s="368" t="s">
        <v>3980</v>
      </c>
      <c r="G110" s="369" t="s">
        <v>3981</v>
      </c>
      <c r="H110" s="179"/>
    </row>
    <row r="111" spans="1:10" ht="63">
      <c r="A111" s="1006"/>
      <c r="B111" s="1000"/>
      <c r="C111" s="992"/>
      <c r="D111" s="992"/>
      <c r="E111" s="376" t="s">
        <v>3982</v>
      </c>
      <c r="F111" s="377" t="s">
        <v>3983</v>
      </c>
      <c r="G111" s="463" t="s">
        <v>3984</v>
      </c>
      <c r="H111" s="179"/>
    </row>
    <row r="112" spans="1:10" ht="63">
      <c r="A112" s="1006"/>
      <c r="B112" s="1000"/>
      <c r="C112" s="537" t="s">
        <v>2176</v>
      </c>
      <c r="D112" s="537" t="s">
        <v>3985</v>
      </c>
      <c r="E112" s="398" t="s">
        <v>2176</v>
      </c>
      <c r="F112" s="399" t="s">
        <v>3986</v>
      </c>
      <c r="G112" s="464" t="s">
        <v>3987</v>
      </c>
      <c r="H112" s="179"/>
    </row>
    <row r="113" spans="1:8" ht="31.5">
      <c r="A113" s="1046" t="s">
        <v>3988</v>
      </c>
      <c r="B113" s="1046" t="s">
        <v>3989</v>
      </c>
      <c r="C113" s="611" t="s">
        <v>1371</v>
      </c>
      <c r="D113" s="611" t="s">
        <v>1371</v>
      </c>
      <c r="E113" s="611" t="s">
        <v>1371</v>
      </c>
      <c r="F113" s="611" t="s">
        <v>1371</v>
      </c>
      <c r="G113" s="156" t="s">
        <v>3990</v>
      </c>
      <c r="H113" s="179"/>
    </row>
    <row r="114" spans="1:8" ht="31.5">
      <c r="A114" s="1047"/>
      <c r="B114" s="1047"/>
      <c r="C114" s="991" t="s">
        <v>3991</v>
      </c>
      <c r="D114" s="991" t="s">
        <v>3992</v>
      </c>
      <c r="E114" s="537" t="s">
        <v>1371</v>
      </c>
      <c r="F114" s="537" t="s">
        <v>1371</v>
      </c>
      <c r="G114" s="157" t="s">
        <v>3993</v>
      </c>
      <c r="H114" s="179"/>
    </row>
    <row r="115" spans="1:8" ht="110.25" outlineLevel="1">
      <c r="A115" s="1047"/>
      <c r="B115" s="1047"/>
      <c r="C115" s="992"/>
      <c r="D115" s="992"/>
      <c r="E115" s="467" t="s">
        <v>3994</v>
      </c>
      <c r="F115" s="368" t="s">
        <v>3995</v>
      </c>
      <c r="G115" s="369" t="s">
        <v>3996</v>
      </c>
      <c r="H115" s="179"/>
    </row>
    <row r="116" spans="1:8" ht="94.5" outlineLevel="1">
      <c r="A116" s="1047"/>
      <c r="B116" s="1047"/>
      <c r="C116" s="992"/>
      <c r="D116" s="992"/>
      <c r="E116" s="468" t="s">
        <v>3997</v>
      </c>
      <c r="F116" s="375" t="s">
        <v>3998</v>
      </c>
      <c r="G116" s="366" t="s">
        <v>3999</v>
      </c>
      <c r="H116" s="179"/>
    </row>
    <row r="117" spans="1:8" ht="173.25" outlineLevel="1">
      <c r="A117" s="1047"/>
      <c r="B117" s="1047"/>
      <c r="C117" s="992"/>
      <c r="D117" s="992"/>
      <c r="E117" s="468" t="s">
        <v>4000</v>
      </c>
      <c r="F117" s="375" t="s">
        <v>4001</v>
      </c>
      <c r="G117" s="366" t="s">
        <v>4002</v>
      </c>
      <c r="H117" s="179"/>
    </row>
    <row r="118" spans="1:8" ht="78.75" outlineLevel="1">
      <c r="A118" s="1047"/>
      <c r="B118" s="1047"/>
      <c r="C118" s="992"/>
      <c r="D118" s="992"/>
      <c r="E118" s="468" t="s">
        <v>4003</v>
      </c>
      <c r="F118" s="375" t="s">
        <v>4004</v>
      </c>
      <c r="G118" s="366" t="s">
        <v>4005</v>
      </c>
      <c r="H118" s="179"/>
    </row>
    <row r="119" spans="1:8" ht="78.75" outlineLevel="1">
      <c r="A119" s="1047"/>
      <c r="B119" s="1047"/>
      <c r="C119" s="992"/>
      <c r="D119" s="992"/>
      <c r="E119" s="468" t="s">
        <v>4006</v>
      </c>
      <c r="F119" s="375" t="s">
        <v>4007</v>
      </c>
      <c r="G119" s="366" t="s">
        <v>4008</v>
      </c>
      <c r="H119" s="179"/>
    </row>
    <row r="120" spans="1:8" ht="346.5" outlineLevel="1">
      <c r="A120" s="1047"/>
      <c r="B120" s="1047"/>
      <c r="C120" s="992"/>
      <c r="D120" s="992"/>
      <c r="E120" s="468" t="s">
        <v>4009</v>
      </c>
      <c r="F120" s="375" t="s">
        <v>4010</v>
      </c>
      <c r="G120" s="366" t="s">
        <v>4011</v>
      </c>
      <c r="H120" s="179"/>
    </row>
    <row r="121" spans="1:8" ht="78.75" outlineLevel="1">
      <c r="A121" s="1047"/>
      <c r="B121" s="1047"/>
      <c r="C121" s="992"/>
      <c r="D121" s="992"/>
      <c r="E121" s="409" t="s">
        <v>4012</v>
      </c>
      <c r="F121" s="375" t="s">
        <v>4013</v>
      </c>
      <c r="G121" s="366" t="s">
        <v>4014</v>
      </c>
      <c r="H121" s="179"/>
    </row>
    <row r="122" spans="1:8" ht="220.5" outlineLevel="1">
      <c r="A122" s="1047"/>
      <c r="B122" s="1047"/>
      <c r="C122" s="992"/>
      <c r="D122" s="992"/>
      <c r="E122" s="468" t="s">
        <v>4015</v>
      </c>
      <c r="F122" s="375" t="s">
        <v>4016</v>
      </c>
      <c r="G122" s="366" t="s">
        <v>4017</v>
      </c>
      <c r="H122" s="179"/>
    </row>
    <row r="123" spans="1:8" ht="393.75" outlineLevel="1">
      <c r="A123" s="1047"/>
      <c r="B123" s="1047"/>
      <c r="C123" s="992"/>
      <c r="D123" s="992"/>
      <c r="E123" s="409" t="s">
        <v>4018</v>
      </c>
      <c r="F123" s="375" t="s">
        <v>4019</v>
      </c>
      <c r="G123" s="366" t="s">
        <v>4020</v>
      </c>
      <c r="H123" s="179"/>
    </row>
    <row r="124" spans="1:8" ht="220.5" outlineLevel="1">
      <c r="A124" s="1047"/>
      <c r="B124" s="1047"/>
      <c r="C124" s="992"/>
      <c r="D124" s="992"/>
      <c r="E124" s="409" t="s">
        <v>4021</v>
      </c>
      <c r="F124" s="375" t="s">
        <v>4022</v>
      </c>
      <c r="G124" s="366" t="s">
        <v>4023</v>
      </c>
      <c r="H124" s="179"/>
    </row>
    <row r="125" spans="1:8" ht="110.25" outlineLevel="1">
      <c r="A125" s="1047"/>
      <c r="B125" s="1047"/>
      <c r="C125" s="995"/>
      <c r="D125" s="995"/>
      <c r="E125" s="410" t="s">
        <v>4024</v>
      </c>
      <c r="F125" s="371" t="s">
        <v>4025</v>
      </c>
      <c r="G125" s="372" t="s">
        <v>4026</v>
      </c>
      <c r="H125" s="179"/>
    </row>
    <row r="126" spans="1:8" ht="47.25">
      <c r="A126" s="1047"/>
      <c r="B126" s="1047"/>
      <c r="C126" s="991" t="s">
        <v>4027</v>
      </c>
      <c r="D126" s="991" t="s">
        <v>4028</v>
      </c>
      <c r="E126" s="615" t="s">
        <v>1371</v>
      </c>
      <c r="F126" s="615" t="s">
        <v>1371</v>
      </c>
      <c r="G126" s="157" t="s">
        <v>4029</v>
      </c>
      <c r="H126" s="179"/>
    </row>
    <row r="127" spans="1:8" ht="141.75" outlineLevel="1">
      <c r="A127" s="1047"/>
      <c r="B127" s="1047"/>
      <c r="C127" s="992"/>
      <c r="D127" s="992"/>
      <c r="E127" s="408" t="s">
        <v>4030</v>
      </c>
      <c r="F127" s="368" t="s">
        <v>4031</v>
      </c>
      <c r="G127" s="369" t="s">
        <v>4032</v>
      </c>
      <c r="H127" s="179"/>
    </row>
    <row r="128" spans="1:8" ht="78.75" outlineLevel="1">
      <c r="A128" s="1047"/>
      <c r="B128" s="1047"/>
      <c r="C128" s="992"/>
      <c r="D128" s="992"/>
      <c r="E128" s="468" t="s">
        <v>4033</v>
      </c>
      <c r="F128" s="375" t="s">
        <v>4034</v>
      </c>
      <c r="G128" s="366" t="s">
        <v>4035</v>
      </c>
      <c r="H128" s="179"/>
    </row>
    <row r="129" spans="1:8" ht="141.75" outlineLevel="1">
      <c r="A129" s="1047"/>
      <c r="B129" s="1047"/>
      <c r="C129" s="992"/>
      <c r="D129" s="992"/>
      <c r="E129" s="468" t="s">
        <v>4036</v>
      </c>
      <c r="F129" s="375" t="s">
        <v>4037</v>
      </c>
      <c r="G129" s="366" t="s">
        <v>4038</v>
      </c>
      <c r="H129" s="179"/>
    </row>
    <row r="130" spans="1:8" ht="157.5" outlineLevel="1">
      <c r="A130" s="1047"/>
      <c r="B130" s="1047"/>
      <c r="C130" s="992"/>
      <c r="D130" s="992"/>
      <c r="E130" s="468" t="s">
        <v>4039</v>
      </c>
      <c r="F130" s="375" t="s">
        <v>4040</v>
      </c>
      <c r="G130" s="366" t="s">
        <v>4041</v>
      </c>
      <c r="H130" s="179"/>
    </row>
    <row r="131" spans="1:8" ht="78.75" outlineLevel="1">
      <c r="A131" s="1047"/>
      <c r="B131" s="1047"/>
      <c r="C131" s="992"/>
      <c r="D131" s="992"/>
      <c r="E131" s="468" t="s">
        <v>4042</v>
      </c>
      <c r="F131" s="375" t="s">
        <v>4043</v>
      </c>
      <c r="G131" s="366" t="s">
        <v>4044</v>
      </c>
      <c r="H131" s="179"/>
    </row>
    <row r="132" spans="1:8" ht="236.25" outlineLevel="1">
      <c r="A132" s="1047"/>
      <c r="B132" s="1047"/>
      <c r="C132" s="992"/>
      <c r="D132" s="992"/>
      <c r="E132" s="468" t="s">
        <v>4045</v>
      </c>
      <c r="F132" s="375" t="s">
        <v>4046</v>
      </c>
      <c r="G132" s="470" t="s">
        <v>4047</v>
      </c>
      <c r="H132" s="179"/>
    </row>
    <row r="133" spans="1:8" ht="110.25" outlineLevel="1">
      <c r="A133" s="1047"/>
      <c r="B133" s="1047"/>
      <c r="C133" s="992"/>
      <c r="D133" s="992"/>
      <c r="E133" s="409" t="s">
        <v>4048</v>
      </c>
      <c r="F133" s="375" t="s">
        <v>4049</v>
      </c>
      <c r="G133" s="366" t="s">
        <v>4050</v>
      </c>
      <c r="H133" s="179"/>
    </row>
    <row r="134" spans="1:8" ht="94.5" outlineLevel="1">
      <c r="A134" s="1047"/>
      <c r="B134" s="1047"/>
      <c r="C134" s="992"/>
      <c r="D134" s="992"/>
      <c r="E134" s="409" t="s">
        <v>4051</v>
      </c>
      <c r="F134" s="375" t="s">
        <v>4052</v>
      </c>
      <c r="G134" s="366" t="s">
        <v>4053</v>
      </c>
      <c r="H134" s="179"/>
    </row>
    <row r="135" spans="1:8" ht="78.75" outlineLevel="1">
      <c r="A135" s="1047"/>
      <c r="B135" s="1047"/>
      <c r="C135" s="995"/>
      <c r="D135" s="995"/>
      <c r="E135" s="410" t="s">
        <v>4054</v>
      </c>
      <c r="F135" s="371" t="s">
        <v>4055</v>
      </c>
      <c r="G135" s="372" t="s">
        <v>4056</v>
      </c>
      <c r="H135" s="179"/>
    </row>
    <row r="136" spans="1:8" ht="31.5">
      <c r="A136" s="1047"/>
      <c r="B136" s="1047"/>
      <c r="C136" s="991" t="s">
        <v>4057</v>
      </c>
      <c r="D136" s="991" t="s">
        <v>3624</v>
      </c>
      <c r="E136" s="615" t="s">
        <v>1371</v>
      </c>
      <c r="F136" s="469" t="s">
        <v>1371</v>
      </c>
      <c r="G136" s="157" t="s">
        <v>4058</v>
      </c>
      <c r="H136" s="179"/>
    </row>
    <row r="137" spans="1:8" ht="346.5" outlineLevel="1">
      <c r="A137" s="1047"/>
      <c r="B137" s="1047"/>
      <c r="C137" s="992"/>
      <c r="D137" s="992"/>
      <c r="E137" s="467" t="s">
        <v>4059</v>
      </c>
      <c r="F137" s="368" t="s">
        <v>4060</v>
      </c>
      <c r="G137" s="369" t="s">
        <v>4061</v>
      </c>
      <c r="H137" s="179"/>
    </row>
    <row r="138" spans="1:8" ht="267.75" outlineLevel="1">
      <c r="A138" s="1047"/>
      <c r="B138" s="1047"/>
      <c r="C138" s="992"/>
      <c r="D138" s="992"/>
      <c r="E138" s="468" t="s">
        <v>4062</v>
      </c>
      <c r="F138" s="375" t="s">
        <v>4063</v>
      </c>
      <c r="G138" s="366" t="s">
        <v>4064</v>
      </c>
      <c r="H138" s="179"/>
    </row>
    <row r="139" spans="1:8" ht="252" outlineLevel="1">
      <c r="A139" s="1047"/>
      <c r="B139" s="1047"/>
      <c r="C139" s="992"/>
      <c r="D139" s="992"/>
      <c r="E139" s="468" t="s">
        <v>4065</v>
      </c>
      <c r="F139" s="375" t="s">
        <v>4066</v>
      </c>
      <c r="G139" s="366" t="s">
        <v>4067</v>
      </c>
      <c r="H139" s="179"/>
    </row>
    <row r="140" spans="1:8" ht="283.5" outlineLevel="1">
      <c r="A140" s="1047"/>
      <c r="B140" s="1047"/>
      <c r="C140" s="995"/>
      <c r="D140" s="995"/>
      <c r="E140" s="471" t="s">
        <v>4068</v>
      </c>
      <c r="F140" s="371" t="s">
        <v>4069</v>
      </c>
      <c r="G140" s="372" t="s">
        <v>4070</v>
      </c>
      <c r="H140" s="179"/>
    </row>
    <row r="141" spans="1:8" ht="31.5">
      <c r="A141" s="1047"/>
      <c r="B141" s="1047"/>
      <c r="C141" s="991" t="s">
        <v>4071</v>
      </c>
      <c r="D141" s="1043" t="s">
        <v>4072</v>
      </c>
      <c r="E141" s="469" t="s">
        <v>1371</v>
      </c>
      <c r="F141" s="615" t="s">
        <v>1371</v>
      </c>
      <c r="G141" s="157" t="s">
        <v>4073</v>
      </c>
      <c r="H141" s="179"/>
    </row>
    <row r="142" spans="1:8" ht="267.75" outlineLevel="1">
      <c r="A142" s="1047"/>
      <c r="B142" s="1047"/>
      <c r="C142" s="992"/>
      <c r="D142" s="1044"/>
      <c r="E142" s="620" t="s">
        <v>4074</v>
      </c>
      <c r="F142" s="368" t="s">
        <v>4075</v>
      </c>
      <c r="G142" s="369" t="s">
        <v>4076</v>
      </c>
      <c r="H142" s="179"/>
    </row>
    <row r="143" spans="1:8" ht="110.25" outlineLevel="1">
      <c r="A143" s="1047"/>
      <c r="B143" s="1047"/>
      <c r="C143" s="992"/>
      <c r="D143" s="1044"/>
      <c r="E143" s="621" t="s">
        <v>4077</v>
      </c>
      <c r="F143" s="377" t="s">
        <v>4078</v>
      </c>
      <c r="G143" s="378" t="s">
        <v>4079</v>
      </c>
      <c r="H143" s="179"/>
    </row>
    <row r="144" spans="1:8" ht="47.25">
      <c r="A144" s="1047"/>
      <c r="B144" s="1047"/>
      <c r="C144" s="991" t="s">
        <v>4080</v>
      </c>
      <c r="D144" s="1043" t="s">
        <v>4081</v>
      </c>
      <c r="E144" s="469" t="s">
        <v>1371</v>
      </c>
      <c r="F144" s="615" t="s">
        <v>1371</v>
      </c>
      <c r="G144" s="157" t="s">
        <v>4082</v>
      </c>
      <c r="H144" s="179"/>
    </row>
    <row r="145" spans="1:8" ht="110.25" outlineLevel="1">
      <c r="A145" s="1047"/>
      <c r="B145" s="1047"/>
      <c r="C145" s="992"/>
      <c r="D145" s="1044"/>
      <c r="E145" s="622" t="s">
        <v>4083</v>
      </c>
      <c r="F145" s="368" t="s">
        <v>4084</v>
      </c>
      <c r="G145" s="369" t="s">
        <v>4085</v>
      </c>
      <c r="H145" s="179"/>
    </row>
    <row r="146" spans="1:8" ht="78.75" outlineLevel="1">
      <c r="A146" s="1047"/>
      <c r="B146" s="1047"/>
      <c r="C146" s="992"/>
      <c r="D146" s="1044"/>
      <c r="E146" s="623" t="s">
        <v>4086</v>
      </c>
      <c r="F146" s="375" t="s">
        <v>4087</v>
      </c>
      <c r="G146" s="366" t="s">
        <v>4088</v>
      </c>
      <c r="H146" s="179"/>
    </row>
    <row r="147" spans="1:8" ht="78.75" outlineLevel="1">
      <c r="A147" s="1047"/>
      <c r="B147" s="1047"/>
      <c r="C147" s="992"/>
      <c r="D147" s="1044"/>
      <c r="E147" s="623" t="s">
        <v>4089</v>
      </c>
      <c r="F147" s="375" t="s">
        <v>4090</v>
      </c>
      <c r="G147" s="366" t="s">
        <v>4091</v>
      </c>
      <c r="H147" s="179"/>
    </row>
    <row r="148" spans="1:8" ht="78.75" outlineLevel="1">
      <c r="A148" s="1048"/>
      <c r="B148" s="1048"/>
      <c r="C148" s="1013"/>
      <c r="D148" s="1051"/>
      <c r="E148" s="624" t="s">
        <v>4092</v>
      </c>
      <c r="F148" s="393" t="s">
        <v>4093</v>
      </c>
      <c r="G148" s="394" t="s">
        <v>4094</v>
      </c>
      <c r="H148" s="179"/>
    </row>
    <row r="149" spans="1:8" ht="63">
      <c r="A149" s="1000" t="s">
        <v>4095</v>
      </c>
      <c r="B149" s="1047" t="s">
        <v>4096</v>
      </c>
      <c r="C149" s="617" t="s">
        <v>1371</v>
      </c>
      <c r="D149" s="619" t="s">
        <v>1371</v>
      </c>
      <c r="E149" s="472" t="s">
        <v>1371</v>
      </c>
      <c r="F149" s="536" t="s">
        <v>1371</v>
      </c>
      <c r="G149" s="536" t="s">
        <v>4097</v>
      </c>
      <c r="H149" s="179"/>
    </row>
    <row r="150" spans="1:8" ht="94.5">
      <c r="A150" s="1000"/>
      <c r="B150" s="1047"/>
      <c r="C150" s="991" t="s">
        <v>4098</v>
      </c>
      <c r="D150" s="1043" t="s">
        <v>4099</v>
      </c>
      <c r="E150" s="469" t="s">
        <v>1371</v>
      </c>
      <c r="F150" s="615" t="s">
        <v>1371</v>
      </c>
      <c r="G150" s="391" t="s">
        <v>4100</v>
      </c>
      <c r="H150" s="179"/>
    </row>
    <row r="151" spans="1:8" ht="63" outlineLevel="1">
      <c r="A151" s="1000"/>
      <c r="B151" s="1047"/>
      <c r="C151" s="992"/>
      <c r="D151" s="1044"/>
      <c r="E151" s="620" t="s">
        <v>4101</v>
      </c>
      <c r="F151" s="368" t="s">
        <v>4102</v>
      </c>
      <c r="G151" s="473" t="s">
        <v>4103</v>
      </c>
      <c r="H151" s="179"/>
    </row>
    <row r="152" spans="1:8" ht="47.25" outlineLevel="1">
      <c r="A152" s="1000"/>
      <c r="B152" s="1047"/>
      <c r="C152" s="992"/>
      <c r="D152" s="1044"/>
      <c r="E152" s="623" t="s">
        <v>4104</v>
      </c>
      <c r="F152" s="375" t="s">
        <v>4105</v>
      </c>
      <c r="G152" s="407" t="s">
        <v>4106</v>
      </c>
      <c r="H152" s="179"/>
    </row>
    <row r="153" spans="1:8" ht="110.25" outlineLevel="1">
      <c r="A153" s="1000"/>
      <c r="B153" s="1047"/>
      <c r="C153" s="992"/>
      <c r="D153" s="1044"/>
      <c r="E153" s="623" t="s">
        <v>4107</v>
      </c>
      <c r="F153" s="375" t="s">
        <v>4108</v>
      </c>
      <c r="G153" s="407" t="s">
        <v>4109</v>
      </c>
      <c r="H153" s="179"/>
    </row>
    <row r="154" spans="1:8" ht="110.25" outlineLevel="1">
      <c r="A154" s="1000"/>
      <c r="B154" s="1047"/>
      <c r="C154" s="992"/>
      <c r="D154" s="1044"/>
      <c r="E154" s="623" t="s">
        <v>4110</v>
      </c>
      <c r="F154" s="375" t="s">
        <v>4111</v>
      </c>
      <c r="G154" s="407" t="s">
        <v>4112</v>
      </c>
      <c r="H154" s="179"/>
    </row>
    <row r="155" spans="1:8" ht="78.75" outlineLevel="1">
      <c r="A155" s="1000"/>
      <c r="B155" s="1047"/>
      <c r="C155" s="992"/>
      <c r="D155" s="1044"/>
      <c r="E155" s="623" t="s">
        <v>4113</v>
      </c>
      <c r="F155" s="375" t="s">
        <v>4114</v>
      </c>
      <c r="G155" s="407" t="s">
        <v>4115</v>
      </c>
      <c r="H155" s="179"/>
    </row>
    <row r="156" spans="1:8" ht="94.5" outlineLevel="1">
      <c r="A156" s="1000"/>
      <c r="B156" s="1047"/>
      <c r="C156" s="992"/>
      <c r="D156" s="1044"/>
      <c r="E156" s="621" t="s">
        <v>4116</v>
      </c>
      <c r="F156" s="377" t="s">
        <v>4117</v>
      </c>
      <c r="G156" s="474" t="s">
        <v>4118</v>
      </c>
      <c r="H156" s="179"/>
    </row>
    <row r="157" spans="1:8" ht="63">
      <c r="A157" s="1000"/>
      <c r="B157" s="1047"/>
      <c r="C157" s="991" t="s">
        <v>4119</v>
      </c>
      <c r="D157" s="1043" t="s">
        <v>4120</v>
      </c>
      <c r="E157" s="469" t="s">
        <v>1371</v>
      </c>
      <c r="F157" s="469" t="s">
        <v>1371</v>
      </c>
      <c r="G157" s="391" t="s">
        <v>4121</v>
      </c>
      <c r="H157" s="179"/>
    </row>
    <row r="158" spans="1:8" ht="110.25" outlineLevel="1">
      <c r="A158" s="1000"/>
      <c r="B158" s="1047"/>
      <c r="C158" s="992"/>
      <c r="D158" s="1044"/>
      <c r="E158" s="620" t="s">
        <v>4122</v>
      </c>
      <c r="F158" s="368" t="s">
        <v>4123</v>
      </c>
      <c r="G158" s="473" t="s">
        <v>4124</v>
      </c>
      <c r="H158" s="179"/>
    </row>
    <row r="159" spans="1:8" ht="141.75" outlineLevel="1">
      <c r="A159" s="1000"/>
      <c r="B159" s="1047"/>
      <c r="C159" s="992"/>
      <c r="D159" s="1044"/>
      <c r="E159" s="623" t="s">
        <v>4125</v>
      </c>
      <c r="F159" s="375" t="s">
        <v>4126</v>
      </c>
      <c r="G159" s="407" t="s">
        <v>4127</v>
      </c>
      <c r="H159" s="179"/>
    </row>
    <row r="160" spans="1:8" ht="94.5" outlineLevel="1">
      <c r="A160" s="1000"/>
      <c r="B160" s="1047"/>
      <c r="C160" s="992"/>
      <c r="D160" s="1044"/>
      <c r="E160" s="623" t="s">
        <v>4128</v>
      </c>
      <c r="F160" s="375" t="s">
        <v>4129</v>
      </c>
      <c r="G160" s="407" t="s">
        <v>4130</v>
      </c>
      <c r="H160" s="179"/>
    </row>
    <row r="161" spans="1:8" ht="47.25" outlineLevel="1">
      <c r="A161" s="1000"/>
      <c r="B161" s="1047"/>
      <c r="C161" s="992"/>
      <c r="D161" s="1044"/>
      <c r="E161" s="623" t="s">
        <v>4131</v>
      </c>
      <c r="F161" s="375" t="s">
        <v>4132</v>
      </c>
      <c r="G161" s="407" t="s">
        <v>4133</v>
      </c>
      <c r="H161" s="179"/>
    </row>
    <row r="162" spans="1:8" ht="110.25" outlineLevel="1">
      <c r="A162" s="1000"/>
      <c r="B162" s="1047"/>
      <c r="C162" s="992"/>
      <c r="D162" s="1044"/>
      <c r="E162" s="623" t="s">
        <v>4134</v>
      </c>
      <c r="F162" s="375" t="s">
        <v>4135</v>
      </c>
      <c r="G162" s="407" t="s">
        <v>4136</v>
      </c>
      <c r="H162" s="179"/>
    </row>
    <row r="163" spans="1:8" ht="110.25" outlineLevel="1">
      <c r="A163" s="1000"/>
      <c r="B163" s="1047"/>
      <c r="C163" s="992"/>
      <c r="D163" s="1044"/>
      <c r="E163" s="625" t="s">
        <v>4137</v>
      </c>
      <c r="F163" s="375" t="s">
        <v>4138</v>
      </c>
      <c r="G163" s="407" t="s">
        <v>4139</v>
      </c>
      <c r="H163" s="179"/>
    </row>
    <row r="164" spans="1:8" ht="78.75" outlineLevel="1">
      <c r="A164" s="1000"/>
      <c r="B164" s="1047"/>
      <c r="C164" s="995"/>
      <c r="D164" s="1045"/>
      <c r="E164" s="626" t="s">
        <v>4140</v>
      </c>
      <c r="F164" s="371" t="s">
        <v>4141</v>
      </c>
      <c r="G164" s="475" t="s">
        <v>4142</v>
      </c>
      <c r="H164" s="179"/>
    </row>
    <row r="165" spans="1:8" ht="47.25">
      <c r="A165" s="1000"/>
      <c r="B165" s="1047"/>
      <c r="C165" s="991" t="s">
        <v>4143</v>
      </c>
      <c r="D165" s="1043" t="s">
        <v>4144</v>
      </c>
      <c r="E165" s="469" t="s">
        <v>1371</v>
      </c>
      <c r="F165" s="615" t="s">
        <v>1371</v>
      </c>
      <c r="G165" s="391" t="s">
        <v>4145</v>
      </c>
      <c r="H165" s="179"/>
    </row>
    <row r="166" spans="1:8" ht="63" outlineLevel="1">
      <c r="A166" s="1000"/>
      <c r="B166" s="1047"/>
      <c r="C166" s="992"/>
      <c r="D166" s="1044"/>
      <c r="E166" s="620" t="s">
        <v>4146</v>
      </c>
      <c r="F166" s="368" t="s">
        <v>4147</v>
      </c>
      <c r="G166" s="473" t="s">
        <v>4148</v>
      </c>
      <c r="H166" s="179"/>
    </row>
    <row r="167" spans="1:8" ht="220.5" outlineLevel="1">
      <c r="A167" s="1000"/>
      <c r="B167" s="1047"/>
      <c r="C167" s="992"/>
      <c r="D167" s="1044"/>
      <c r="E167" s="623" t="s">
        <v>4149</v>
      </c>
      <c r="F167" s="375" t="s">
        <v>4150</v>
      </c>
      <c r="G167" s="407" t="s">
        <v>4151</v>
      </c>
      <c r="H167" s="179"/>
    </row>
    <row r="168" spans="1:8" ht="110.25" outlineLevel="1">
      <c r="A168" s="1000"/>
      <c r="B168" s="1047"/>
      <c r="C168" s="992"/>
      <c r="D168" s="1044"/>
      <c r="E168" s="623" t="s">
        <v>4152</v>
      </c>
      <c r="F168" s="375" t="s">
        <v>4153</v>
      </c>
      <c r="G168" s="407" t="s">
        <v>4154</v>
      </c>
      <c r="H168" s="179"/>
    </row>
    <row r="169" spans="1:8" ht="78.75" outlineLevel="1">
      <c r="A169" s="1000"/>
      <c r="B169" s="1047"/>
      <c r="C169" s="992"/>
      <c r="D169" s="1044"/>
      <c r="E169" s="625" t="s">
        <v>4155</v>
      </c>
      <c r="F169" s="375" t="s">
        <v>4156</v>
      </c>
      <c r="G169" s="407" t="s">
        <v>4157</v>
      </c>
      <c r="H169" s="179"/>
    </row>
    <row r="170" spans="1:8" s="185" customFormat="1" ht="78.75" outlineLevel="1">
      <c r="A170" s="1000"/>
      <c r="B170" s="1047"/>
      <c r="C170" s="992"/>
      <c r="D170" s="1044"/>
      <c r="E170" s="625" t="s">
        <v>4158</v>
      </c>
      <c r="F170" s="375" t="s">
        <v>4159</v>
      </c>
      <c r="G170" s="407" t="s">
        <v>4160</v>
      </c>
      <c r="H170" s="184"/>
    </row>
    <row r="171" spans="1:8" ht="409.5" outlineLevel="1">
      <c r="A171" s="1000"/>
      <c r="B171" s="1047"/>
      <c r="C171" s="992"/>
      <c r="D171" s="1044"/>
      <c r="E171" s="623" t="s">
        <v>4161</v>
      </c>
      <c r="F171" s="375" t="s">
        <v>4162</v>
      </c>
      <c r="G171" s="407" t="s">
        <v>4163</v>
      </c>
      <c r="H171" s="179"/>
    </row>
    <row r="172" spans="1:8" ht="267.75" outlineLevel="1">
      <c r="A172" s="1000"/>
      <c r="B172" s="1047"/>
      <c r="C172" s="992"/>
      <c r="D172" s="1044"/>
      <c r="E172" s="623" t="s">
        <v>4164</v>
      </c>
      <c r="F172" s="375" t="s">
        <v>4165</v>
      </c>
      <c r="G172" s="407" t="s">
        <v>4166</v>
      </c>
      <c r="H172" s="179"/>
    </row>
    <row r="173" spans="1:8" ht="220.5" outlineLevel="1">
      <c r="A173" s="1000"/>
      <c r="B173" s="1047"/>
      <c r="C173" s="992"/>
      <c r="D173" s="1044"/>
      <c r="E173" s="623" t="s">
        <v>4167</v>
      </c>
      <c r="F173" s="375" t="s">
        <v>4168</v>
      </c>
      <c r="G173" s="407" t="s">
        <v>4169</v>
      </c>
      <c r="H173" s="179"/>
    </row>
    <row r="174" spans="1:8" ht="110.25" outlineLevel="1">
      <c r="A174" s="1000"/>
      <c r="B174" s="1047"/>
      <c r="C174" s="992"/>
      <c r="D174" s="1044"/>
      <c r="E174" s="623" t="s">
        <v>4170</v>
      </c>
      <c r="F174" s="375" t="s">
        <v>4171</v>
      </c>
      <c r="G174" s="407" t="s">
        <v>4172</v>
      </c>
      <c r="H174" s="179"/>
    </row>
    <row r="175" spans="1:8" ht="110.25" outlineLevel="1">
      <c r="A175" s="1000"/>
      <c r="B175" s="1047"/>
      <c r="C175" s="992"/>
      <c r="D175" s="1044"/>
      <c r="E175" s="623" t="s">
        <v>4173</v>
      </c>
      <c r="F175" s="375" t="s">
        <v>4174</v>
      </c>
      <c r="G175" s="407" t="s">
        <v>4175</v>
      </c>
      <c r="H175" s="179"/>
    </row>
    <row r="176" spans="1:8" ht="78.75" outlineLevel="1">
      <c r="A176" s="1000"/>
      <c r="B176" s="1047"/>
      <c r="C176" s="992"/>
      <c r="D176" s="1044"/>
      <c r="E176" s="623" t="s">
        <v>4176</v>
      </c>
      <c r="F176" s="375" t="s">
        <v>4177</v>
      </c>
      <c r="G176" s="407" t="s">
        <v>4178</v>
      </c>
      <c r="H176" s="179"/>
    </row>
    <row r="177" spans="1:8" ht="173.25" outlineLevel="1">
      <c r="A177" s="1000"/>
      <c r="B177" s="1047"/>
      <c r="C177" s="992"/>
      <c r="D177" s="1044"/>
      <c r="E177" s="623" t="s">
        <v>4179</v>
      </c>
      <c r="F177" s="375" t="s">
        <v>4180</v>
      </c>
      <c r="G177" s="407" t="s">
        <v>4181</v>
      </c>
      <c r="H177" s="179"/>
    </row>
    <row r="178" spans="1:8" ht="63" outlineLevel="1">
      <c r="A178" s="1000"/>
      <c r="B178" s="1047"/>
      <c r="C178" s="992"/>
      <c r="D178" s="1044"/>
      <c r="E178" s="621" t="s">
        <v>4182</v>
      </c>
      <c r="F178" s="377" t="s">
        <v>4183</v>
      </c>
      <c r="G178" s="474" t="s">
        <v>4184</v>
      </c>
      <c r="H178" s="179"/>
    </row>
    <row r="179" spans="1:8" ht="47.25">
      <c r="A179" s="1005" t="s">
        <v>4185</v>
      </c>
      <c r="B179" s="1046" t="s">
        <v>4186</v>
      </c>
      <c r="C179" s="1046" t="s">
        <v>1371</v>
      </c>
      <c r="D179" s="1049" t="s">
        <v>1371</v>
      </c>
      <c r="E179" s="462" t="s">
        <v>1371</v>
      </c>
      <c r="F179" s="611" t="s">
        <v>1371</v>
      </c>
      <c r="G179" s="156" t="s">
        <v>4187</v>
      </c>
      <c r="H179" s="179"/>
    </row>
    <row r="180" spans="1:8" ht="252" outlineLevel="1">
      <c r="A180" s="1006"/>
      <c r="B180" s="1047"/>
      <c r="C180" s="1047"/>
      <c r="D180" s="1050"/>
      <c r="E180" s="627" t="s">
        <v>4188</v>
      </c>
      <c r="F180" s="476" t="s">
        <v>4189</v>
      </c>
      <c r="G180" s="369" t="s">
        <v>4190</v>
      </c>
      <c r="H180" s="179"/>
    </row>
    <row r="181" spans="1:8" s="185" customFormat="1" ht="252" outlineLevel="1">
      <c r="A181" s="1006"/>
      <c r="B181" s="1047"/>
      <c r="C181" s="1047"/>
      <c r="D181" s="1050"/>
      <c r="E181" s="628" t="s">
        <v>4191</v>
      </c>
      <c r="F181" s="477" t="s">
        <v>4192</v>
      </c>
      <c r="G181" s="366" t="s">
        <v>4193</v>
      </c>
      <c r="H181" s="184"/>
    </row>
    <row r="182" spans="1:8" ht="378" outlineLevel="1">
      <c r="A182" s="1006"/>
      <c r="B182" s="1047"/>
      <c r="C182" s="1047"/>
      <c r="D182" s="1050"/>
      <c r="E182" s="628" t="s">
        <v>4194</v>
      </c>
      <c r="F182" s="477" t="s">
        <v>4195</v>
      </c>
      <c r="G182" s="366" t="s">
        <v>4196</v>
      </c>
      <c r="H182" s="179"/>
    </row>
    <row r="183" spans="1:8" ht="252" outlineLevel="1">
      <c r="A183" s="1006"/>
      <c r="B183" s="1047"/>
      <c r="C183" s="1047"/>
      <c r="D183" s="1050"/>
      <c r="E183" s="629" t="s">
        <v>4197</v>
      </c>
      <c r="F183" s="477" t="s">
        <v>4198</v>
      </c>
      <c r="G183" s="366" t="s">
        <v>4199</v>
      </c>
      <c r="H183" s="179"/>
    </row>
    <row r="184" spans="1:8" ht="173.25" outlineLevel="1">
      <c r="A184" s="1006"/>
      <c r="B184" s="1047"/>
      <c r="C184" s="1047"/>
      <c r="D184" s="1050"/>
      <c r="E184" s="628" t="s">
        <v>4200</v>
      </c>
      <c r="F184" s="477" t="s">
        <v>4201</v>
      </c>
      <c r="G184" s="366" t="s">
        <v>4202</v>
      </c>
      <c r="H184" s="179"/>
    </row>
    <row r="185" spans="1:8" ht="283.5" outlineLevel="1">
      <c r="A185" s="1006"/>
      <c r="B185" s="1047"/>
      <c r="C185" s="1047"/>
      <c r="D185" s="1050"/>
      <c r="E185" s="628" t="s">
        <v>4203</v>
      </c>
      <c r="F185" s="477" t="s">
        <v>4204</v>
      </c>
      <c r="G185" s="366" t="s">
        <v>4205</v>
      </c>
      <c r="H185" s="179"/>
    </row>
    <row r="186" spans="1:8" ht="94.5" outlineLevel="1">
      <c r="A186" s="1006"/>
      <c r="B186" s="1047"/>
      <c r="C186" s="1047"/>
      <c r="D186" s="1050"/>
      <c r="E186" s="628" t="s">
        <v>4206</v>
      </c>
      <c r="F186" s="477" t="s">
        <v>4207</v>
      </c>
      <c r="G186" s="366" t="s">
        <v>4208</v>
      </c>
      <c r="H186" s="179"/>
    </row>
    <row r="187" spans="1:8" ht="315" outlineLevel="1">
      <c r="A187" s="1006"/>
      <c r="B187" s="1047"/>
      <c r="C187" s="1047"/>
      <c r="D187" s="1050"/>
      <c r="E187" s="629" t="s">
        <v>4209</v>
      </c>
      <c r="F187" s="477" t="s">
        <v>4210</v>
      </c>
      <c r="G187" s="366" t="s">
        <v>4211</v>
      </c>
      <c r="H187" s="179"/>
    </row>
    <row r="188" spans="1:8" ht="126" outlineLevel="1">
      <c r="A188" s="1006"/>
      <c r="B188" s="1047"/>
      <c r="C188" s="1047"/>
      <c r="D188" s="1050"/>
      <c r="E188" s="628" t="s">
        <v>4212</v>
      </c>
      <c r="F188" s="477" t="s">
        <v>4213</v>
      </c>
      <c r="G188" s="366" t="s">
        <v>4214</v>
      </c>
      <c r="H188" s="179"/>
    </row>
    <row r="189" spans="1:8" ht="220.5" outlineLevel="1">
      <c r="A189" s="1006"/>
      <c r="B189" s="1047"/>
      <c r="C189" s="1047"/>
      <c r="D189" s="1050"/>
      <c r="E189" s="629" t="s">
        <v>4215</v>
      </c>
      <c r="F189" s="477" t="s">
        <v>4216</v>
      </c>
      <c r="G189" s="366" t="s">
        <v>4217</v>
      </c>
      <c r="H189" s="179"/>
    </row>
    <row r="190" spans="1:8" s="185" customFormat="1" ht="141.75" outlineLevel="1">
      <c r="A190" s="1006"/>
      <c r="B190" s="1047"/>
      <c r="C190" s="1047"/>
      <c r="D190" s="1050"/>
      <c r="E190" s="629" t="s">
        <v>4218</v>
      </c>
      <c r="F190" s="477" t="s">
        <v>4219</v>
      </c>
      <c r="G190" s="366" t="s">
        <v>4220</v>
      </c>
      <c r="H190" s="184"/>
    </row>
    <row r="191" spans="1:8" s="185" customFormat="1" ht="126" outlineLevel="1">
      <c r="A191" s="1006"/>
      <c r="B191" s="1047"/>
      <c r="C191" s="1047"/>
      <c r="D191" s="1050"/>
      <c r="E191" s="629" t="s">
        <v>4221</v>
      </c>
      <c r="F191" s="477" t="s">
        <v>4222</v>
      </c>
      <c r="G191" s="366" t="s">
        <v>4223</v>
      </c>
      <c r="H191" s="184"/>
    </row>
    <row r="192" spans="1:8" s="185" customFormat="1" ht="141.75" outlineLevel="1">
      <c r="A192" s="1006"/>
      <c r="B192" s="1047"/>
      <c r="C192" s="1047"/>
      <c r="D192" s="1050"/>
      <c r="E192" s="629" t="s">
        <v>4224</v>
      </c>
      <c r="F192" s="477" t="s">
        <v>4225</v>
      </c>
      <c r="G192" s="366" t="s">
        <v>4226</v>
      </c>
      <c r="H192" s="184"/>
    </row>
    <row r="193" spans="1:8" ht="126" outlineLevel="1">
      <c r="A193" s="1006"/>
      <c r="B193" s="1047"/>
      <c r="C193" s="1047"/>
      <c r="D193" s="1050"/>
      <c r="E193" s="628" t="s">
        <v>4227</v>
      </c>
      <c r="F193" s="477" t="s">
        <v>4228</v>
      </c>
      <c r="G193" s="366" t="s">
        <v>4229</v>
      </c>
      <c r="H193" s="179"/>
    </row>
    <row r="194" spans="1:8" ht="78.75" outlineLevel="1">
      <c r="A194" s="1006"/>
      <c r="B194" s="1047"/>
      <c r="C194" s="1047"/>
      <c r="D194" s="1050"/>
      <c r="E194" s="628" t="s">
        <v>4230</v>
      </c>
      <c r="F194" s="477" t="s">
        <v>4231</v>
      </c>
      <c r="G194" s="366" t="s">
        <v>4232</v>
      </c>
      <c r="H194" s="179"/>
    </row>
    <row r="195" spans="1:8" ht="173.25" outlineLevel="1">
      <c r="A195" s="1006"/>
      <c r="B195" s="1047"/>
      <c r="C195" s="1047"/>
      <c r="D195" s="1050"/>
      <c r="E195" s="628" t="s">
        <v>4233</v>
      </c>
      <c r="F195" s="477" t="s">
        <v>4234</v>
      </c>
      <c r="G195" s="366" t="s">
        <v>4235</v>
      </c>
      <c r="H195" s="179"/>
    </row>
    <row r="196" spans="1:8" ht="204.75" outlineLevel="1">
      <c r="A196" s="1006"/>
      <c r="B196" s="1047"/>
      <c r="C196" s="1047"/>
      <c r="D196" s="1050"/>
      <c r="E196" s="628" t="s">
        <v>4236</v>
      </c>
      <c r="F196" s="477" t="s">
        <v>4237</v>
      </c>
      <c r="G196" s="366" t="s">
        <v>4238</v>
      </c>
      <c r="H196" s="179"/>
    </row>
    <row r="197" spans="1:8" ht="283.5" outlineLevel="1">
      <c r="A197" s="1006"/>
      <c r="B197" s="1047"/>
      <c r="C197" s="1047"/>
      <c r="D197" s="1050"/>
      <c r="E197" s="628" t="s">
        <v>4239</v>
      </c>
      <c r="F197" s="477" t="s">
        <v>4240</v>
      </c>
      <c r="G197" s="366" t="s">
        <v>4241</v>
      </c>
      <c r="H197" s="179"/>
    </row>
    <row r="198" spans="1:8" ht="141.75" outlineLevel="1">
      <c r="A198" s="1006"/>
      <c r="B198" s="1047"/>
      <c r="C198" s="1047"/>
      <c r="D198" s="1050"/>
      <c r="E198" s="628" t="s">
        <v>4242</v>
      </c>
      <c r="F198" s="477" t="s">
        <v>4243</v>
      </c>
      <c r="G198" s="366" t="s">
        <v>4244</v>
      </c>
      <c r="H198" s="179"/>
    </row>
    <row r="199" spans="1:8" s="185" customFormat="1" ht="31.5" outlineLevel="1">
      <c r="A199" s="1006"/>
      <c r="B199" s="1047"/>
      <c r="C199" s="1047"/>
      <c r="D199" s="1050"/>
      <c r="E199" s="630" t="s">
        <v>2668</v>
      </c>
      <c r="F199" s="478" t="s">
        <v>4245</v>
      </c>
      <c r="G199" s="378" t="s">
        <v>4246</v>
      </c>
      <c r="H199" s="184"/>
    </row>
    <row r="200" spans="1:8" ht="63">
      <c r="A200" s="1005" t="s">
        <v>4247</v>
      </c>
      <c r="B200" s="1046" t="s">
        <v>4248</v>
      </c>
      <c r="C200" s="611" t="s">
        <v>1371</v>
      </c>
      <c r="D200" s="612" t="s">
        <v>1371</v>
      </c>
      <c r="E200" s="635" t="s">
        <v>1371</v>
      </c>
      <c r="F200" s="535" t="s">
        <v>1371</v>
      </c>
      <c r="G200" s="156" t="s">
        <v>4249</v>
      </c>
      <c r="H200" s="179"/>
    </row>
    <row r="201" spans="1:8" ht="31.5">
      <c r="A201" s="1006"/>
      <c r="B201" s="1047"/>
      <c r="C201" s="991" t="s">
        <v>4250</v>
      </c>
      <c r="D201" s="1043" t="s">
        <v>4251</v>
      </c>
      <c r="E201" s="634" t="s">
        <v>1371</v>
      </c>
      <c r="F201" s="469" t="s">
        <v>1371</v>
      </c>
      <c r="G201" s="157" t="s">
        <v>4252</v>
      </c>
      <c r="H201" s="179"/>
    </row>
    <row r="202" spans="1:8" ht="78.75" outlineLevel="1">
      <c r="A202" s="1006"/>
      <c r="B202" s="1047"/>
      <c r="C202" s="992"/>
      <c r="D202" s="1044"/>
      <c r="E202" s="622" t="s">
        <v>4253</v>
      </c>
      <c r="F202" s="368" t="s">
        <v>4254</v>
      </c>
      <c r="G202" s="369" t="s">
        <v>4255</v>
      </c>
      <c r="H202" s="179"/>
    </row>
    <row r="203" spans="1:8" ht="47.25" outlineLevel="1">
      <c r="A203" s="1006"/>
      <c r="B203" s="1047"/>
      <c r="C203" s="992"/>
      <c r="D203" s="1044"/>
      <c r="E203" s="625" t="s">
        <v>4256</v>
      </c>
      <c r="F203" s="375" t="s">
        <v>4257</v>
      </c>
      <c r="G203" s="366" t="s">
        <v>4258</v>
      </c>
      <c r="H203" s="179"/>
    </row>
    <row r="204" spans="1:8" ht="47.25" outlineLevel="1">
      <c r="A204" s="1006"/>
      <c r="B204" s="1047"/>
      <c r="C204" s="992"/>
      <c r="D204" s="1044"/>
      <c r="E204" s="625" t="s">
        <v>4259</v>
      </c>
      <c r="F204" s="375" t="s">
        <v>4260</v>
      </c>
      <c r="G204" s="366" t="s">
        <v>4261</v>
      </c>
      <c r="H204" s="179"/>
    </row>
    <row r="205" spans="1:8" ht="78.75" outlineLevel="1">
      <c r="A205" s="1006"/>
      <c r="B205" s="1047"/>
      <c r="C205" s="992"/>
      <c r="D205" s="1044"/>
      <c r="E205" s="631" t="s">
        <v>4262</v>
      </c>
      <c r="F205" s="377" t="s">
        <v>4263</v>
      </c>
      <c r="G205" s="378" t="s">
        <v>4264</v>
      </c>
      <c r="H205" s="179"/>
    </row>
    <row r="206" spans="1:8" ht="47.25">
      <c r="A206" s="1006"/>
      <c r="B206" s="1047"/>
      <c r="C206" s="991" t="s">
        <v>4265</v>
      </c>
      <c r="D206" s="1043" t="s">
        <v>4266</v>
      </c>
      <c r="E206" s="634" t="s">
        <v>1371</v>
      </c>
      <c r="F206" s="469" t="s">
        <v>1371</v>
      </c>
      <c r="G206" s="157" t="s">
        <v>4267</v>
      </c>
      <c r="H206" s="179"/>
    </row>
    <row r="207" spans="1:8" ht="78.75" outlineLevel="1">
      <c r="A207" s="1006"/>
      <c r="B207" s="1047"/>
      <c r="C207" s="992"/>
      <c r="D207" s="1044"/>
      <c r="E207" s="622" t="s">
        <v>4268</v>
      </c>
      <c r="F207" s="368" t="s">
        <v>4269</v>
      </c>
      <c r="G207" s="369" t="s">
        <v>4270</v>
      </c>
      <c r="H207" s="179"/>
    </row>
    <row r="208" spans="1:8" ht="63" outlineLevel="1">
      <c r="A208" s="1006"/>
      <c r="B208" s="1047"/>
      <c r="C208" s="992"/>
      <c r="D208" s="1044"/>
      <c r="E208" s="625" t="s">
        <v>4271</v>
      </c>
      <c r="F208" s="375" t="s">
        <v>4272</v>
      </c>
      <c r="G208" s="366" t="s">
        <v>4273</v>
      </c>
      <c r="H208" s="179"/>
    </row>
    <row r="209" spans="1:8" ht="31.5" outlineLevel="1">
      <c r="A209" s="1006"/>
      <c r="B209" s="1047"/>
      <c r="C209" s="992"/>
      <c r="D209" s="1044"/>
      <c r="E209" s="625" t="s">
        <v>4274</v>
      </c>
      <c r="F209" s="375" t="s">
        <v>4275</v>
      </c>
      <c r="G209" s="366" t="s">
        <v>4276</v>
      </c>
      <c r="H209" s="179"/>
    </row>
    <row r="210" spans="1:8" ht="63" outlineLevel="1">
      <c r="A210" s="1006"/>
      <c r="B210" s="1047"/>
      <c r="C210" s="992"/>
      <c r="D210" s="1044"/>
      <c r="E210" s="625" t="s">
        <v>4277</v>
      </c>
      <c r="F210" s="375" t="s">
        <v>4278</v>
      </c>
      <c r="G210" s="366" t="s">
        <v>4279</v>
      </c>
      <c r="H210" s="179"/>
    </row>
    <row r="211" spans="1:8" ht="47.25" outlineLevel="1">
      <c r="A211" s="1006"/>
      <c r="B211" s="1047"/>
      <c r="C211" s="992"/>
      <c r="D211" s="1044"/>
      <c r="E211" s="625" t="s">
        <v>3071</v>
      </c>
      <c r="F211" s="375" t="s">
        <v>4280</v>
      </c>
      <c r="G211" s="366" t="s">
        <v>4281</v>
      </c>
      <c r="H211" s="179"/>
    </row>
    <row r="212" spans="1:8" ht="157.5" outlineLevel="1">
      <c r="A212" s="1006"/>
      <c r="B212" s="1047"/>
      <c r="C212" s="995"/>
      <c r="D212" s="1045"/>
      <c r="E212" s="632" t="s">
        <v>4282</v>
      </c>
      <c r="F212" s="371" t="s">
        <v>4283</v>
      </c>
      <c r="G212" s="372" t="s">
        <v>4284</v>
      </c>
      <c r="H212" s="179"/>
    </row>
    <row r="213" spans="1:8" ht="31.5">
      <c r="A213" s="1006"/>
      <c r="B213" s="1047"/>
      <c r="C213" s="991" t="s">
        <v>4285</v>
      </c>
      <c r="D213" s="1043" t="s">
        <v>4286</v>
      </c>
      <c r="E213" s="634" t="s">
        <v>1371</v>
      </c>
      <c r="F213" s="469" t="s">
        <v>1371</v>
      </c>
      <c r="G213" s="157" t="s">
        <v>4287</v>
      </c>
      <c r="H213" s="179"/>
    </row>
    <row r="214" spans="1:8" ht="63" outlineLevel="1">
      <c r="A214" s="1006"/>
      <c r="B214" s="1047"/>
      <c r="C214" s="992"/>
      <c r="D214" s="1044"/>
      <c r="E214" s="622" t="s">
        <v>4288</v>
      </c>
      <c r="F214" s="368" t="s">
        <v>4289</v>
      </c>
      <c r="G214" s="369" t="s">
        <v>4290</v>
      </c>
      <c r="H214" s="179"/>
    </row>
    <row r="215" spans="1:8" ht="78.75" outlineLevel="1">
      <c r="A215" s="1006"/>
      <c r="B215" s="1047"/>
      <c r="C215" s="992"/>
      <c r="D215" s="1044"/>
      <c r="E215" s="625" t="s">
        <v>4291</v>
      </c>
      <c r="F215" s="375" t="s">
        <v>4292</v>
      </c>
      <c r="G215" s="366" t="s">
        <v>4293</v>
      </c>
      <c r="H215" s="179"/>
    </row>
    <row r="216" spans="1:8" ht="78.75" outlineLevel="1">
      <c r="A216" s="1006"/>
      <c r="B216" s="1047"/>
      <c r="C216" s="992"/>
      <c r="D216" s="1044"/>
      <c r="E216" s="625" t="s">
        <v>4294</v>
      </c>
      <c r="F216" s="375" t="s">
        <v>4295</v>
      </c>
      <c r="G216" s="366" t="s">
        <v>4296</v>
      </c>
      <c r="H216" s="179"/>
    </row>
    <row r="217" spans="1:8" ht="78.75" outlineLevel="1">
      <c r="A217" s="1006"/>
      <c r="B217" s="1047"/>
      <c r="C217" s="992"/>
      <c r="D217" s="1044"/>
      <c r="E217" s="625" t="s">
        <v>4297</v>
      </c>
      <c r="F217" s="375" t="s">
        <v>4298</v>
      </c>
      <c r="G217" s="366" t="s">
        <v>4299</v>
      </c>
      <c r="H217" s="179"/>
    </row>
    <row r="218" spans="1:8" ht="31.5" outlineLevel="1">
      <c r="A218" s="1006"/>
      <c r="B218" s="1047"/>
      <c r="C218" s="992"/>
      <c r="D218" s="1045"/>
      <c r="E218" s="632" t="s">
        <v>4300</v>
      </c>
      <c r="F218" s="371" t="s">
        <v>4301</v>
      </c>
      <c r="G218" s="372" t="s">
        <v>4302</v>
      </c>
      <c r="H218" s="179"/>
    </row>
    <row r="219" spans="1:8" s="185" customFormat="1" ht="31.5">
      <c r="A219" s="1011"/>
      <c r="B219" s="1048"/>
      <c r="C219" s="479" t="s">
        <v>2668</v>
      </c>
      <c r="D219" s="618" t="s">
        <v>4303</v>
      </c>
      <c r="E219" s="633" t="s">
        <v>2668</v>
      </c>
      <c r="F219" s="480" t="s">
        <v>4304</v>
      </c>
      <c r="G219" s="481" t="s">
        <v>4305</v>
      </c>
      <c r="H219" s="184"/>
    </row>
    <row r="220" spans="1:8">
      <c r="A220" s="179"/>
      <c r="B220" s="179"/>
      <c r="D220" s="159"/>
      <c r="E220" s="179"/>
      <c r="F220" s="179"/>
      <c r="G220" s="179"/>
    </row>
  </sheetData>
  <sortState xmlns:xlrd2="http://schemas.microsoft.com/office/spreadsheetml/2017/richdata2" ref="C92:C96">
    <sortCondition ref="C91:C96"/>
  </sortState>
  <mergeCells count="80">
    <mergeCell ref="A107:B107"/>
    <mergeCell ref="C107:D107"/>
    <mergeCell ref="E107:F107"/>
    <mergeCell ref="A105:G105"/>
    <mergeCell ref="A106:F106"/>
    <mergeCell ref="G106:G108"/>
    <mergeCell ref="A7:C7"/>
    <mergeCell ref="A9:A11"/>
    <mergeCell ref="B9:B10"/>
    <mergeCell ref="A12:A41"/>
    <mergeCell ref="B12:B22"/>
    <mergeCell ref="B23:B31"/>
    <mergeCell ref="B32:B35"/>
    <mergeCell ref="B36:B37"/>
    <mergeCell ref="B38:B41"/>
    <mergeCell ref="A109:A112"/>
    <mergeCell ref="B109:B112"/>
    <mergeCell ref="C110:C111"/>
    <mergeCell ref="D110:D111"/>
    <mergeCell ref="A113:A148"/>
    <mergeCell ref="B113:B148"/>
    <mergeCell ref="C141:C143"/>
    <mergeCell ref="D141:D143"/>
    <mergeCell ref="C144:C148"/>
    <mergeCell ref="D144:D148"/>
    <mergeCell ref="C114:C125"/>
    <mergeCell ref="D114:D125"/>
    <mergeCell ref="C126:C135"/>
    <mergeCell ref="D126:D135"/>
    <mergeCell ref="C136:C140"/>
    <mergeCell ref="D136:D140"/>
    <mergeCell ref="C165:C178"/>
    <mergeCell ref="D165:D178"/>
    <mergeCell ref="A179:A199"/>
    <mergeCell ref="B179:B199"/>
    <mergeCell ref="C179:C199"/>
    <mergeCell ref="D179:D199"/>
    <mergeCell ref="A149:A178"/>
    <mergeCell ref="B149:B178"/>
    <mergeCell ref="C157:C164"/>
    <mergeCell ref="D157:D164"/>
    <mergeCell ref="C150:C156"/>
    <mergeCell ref="D150:D156"/>
    <mergeCell ref="C201:C205"/>
    <mergeCell ref="D201:D205"/>
    <mergeCell ref="C206:C212"/>
    <mergeCell ref="D206:D212"/>
    <mergeCell ref="A200:A219"/>
    <mergeCell ref="B200:B219"/>
    <mergeCell ref="C213:C218"/>
    <mergeCell ref="D213:D218"/>
    <mergeCell ref="A42:A67"/>
    <mergeCell ref="B42:B47"/>
    <mergeCell ref="B48:B54"/>
    <mergeCell ref="B55:B67"/>
    <mergeCell ref="B70:C70"/>
    <mergeCell ref="B78:C78"/>
    <mergeCell ref="B79:C79"/>
    <mergeCell ref="B80:C80"/>
    <mergeCell ref="B71:C71"/>
    <mergeCell ref="B72:C72"/>
    <mergeCell ref="B73:C73"/>
    <mergeCell ref="B74:C74"/>
    <mergeCell ref="B75:C75"/>
    <mergeCell ref="B86:C86"/>
    <mergeCell ref="B87:C87"/>
    <mergeCell ref="A88:A103"/>
    <mergeCell ref="B88:B91"/>
    <mergeCell ref="B92:B97"/>
    <mergeCell ref="B98:B102"/>
    <mergeCell ref="A68:A87"/>
    <mergeCell ref="B68:C68"/>
    <mergeCell ref="B69:C69"/>
    <mergeCell ref="B81:C81"/>
    <mergeCell ref="B82:C82"/>
    <mergeCell ref="B83:C83"/>
    <mergeCell ref="B84:C84"/>
    <mergeCell ref="B85:C85"/>
    <mergeCell ref="B76:C76"/>
    <mergeCell ref="B77:C77"/>
  </mergeCells>
  <phoneticPr fontId="19"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9DEDB-249F-492B-B6AF-8C39DED0113F}">
  <sheetPr codeName="Sheet9">
    <tabColor rgb="FF85CBEB"/>
  </sheetPr>
  <dimension ref="A1:D732"/>
  <sheetViews>
    <sheetView showGridLines="0" workbookViewId="0">
      <pane ySplit="3" topLeftCell="A5" activePane="bottomLeft" state="frozen"/>
      <selection pane="bottomLeft" sqref="A1:C1"/>
    </sheetView>
  </sheetViews>
  <sheetFormatPr defaultColWidth="9" defaultRowHeight="15.75"/>
  <cols>
    <col min="1" max="1" width="16.5703125" style="5" bestFit="1" customWidth="1"/>
    <col min="2" max="2" width="96.7109375" style="5" customWidth="1"/>
    <col min="3" max="3" width="71.42578125" style="5" customWidth="1"/>
    <col min="4" max="7" width="9" style="5"/>
    <col min="8" max="8" width="9.28515625" style="5" customWidth="1"/>
    <col min="9" max="16384" width="9" style="5"/>
  </cols>
  <sheetData>
    <row r="1" spans="1:4" ht="18.75">
      <c r="A1" s="1075" t="s">
        <v>4306</v>
      </c>
      <c r="B1" s="1075"/>
      <c r="C1" s="1075"/>
    </row>
    <row r="2" spans="1:4" ht="22.15" customHeight="1">
      <c r="A2" s="1073" t="s">
        <v>4307</v>
      </c>
      <c r="B2" s="1074"/>
      <c r="C2" s="482"/>
      <c r="D2" s="85"/>
    </row>
    <row r="3" spans="1:4" ht="24" customHeight="1" thickBot="1">
      <c r="A3" s="39" t="s">
        <v>4308</v>
      </c>
      <c r="B3" s="40" t="s">
        <v>4309</v>
      </c>
      <c r="C3" s="41" t="s">
        <v>4310</v>
      </c>
    </row>
    <row r="4" spans="1:4" ht="24" customHeight="1">
      <c r="A4" s="6" t="s">
        <v>4311</v>
      </c>
      <c r="B4" s="7" t="s">
        <v>4312</v>
      </c>
      <c r="C4" s="29" t="s">
        <v>4313</v>
      </c>
    </row>
    <row r="5" spans="1:4" ht="24" customHeight="1">
      <c r="A5" s="6" t="s">
        <v>4314</v>
      </c>
      <c r="B5" s="7" t="s">
        <v>4315</v>
      </c>
      <c r="C5" s="29" t="s">
        <v>4316</v>
      </c>
    </row>
    <row r="6" spans="1:4" ht="24" customHeight="1">
      <c r="A6" s="6" t="s">
        <v>4317</v>
      </c>
      <c r="B6" s="7" t="s">
        <v>4318</v>
      </c>
      <c r="C6" s="30" t="s">
        <v>4319</v>
      </c>
    </row>
    <row r="7" spans="1:4" ht="24" customHeight="1">
      <c r="A7" s="8" t="s">
        <v>4320</v>
      </c>
      <c r="B7" s="38" t="s">
        <v>4321</v>
      </c>
      <c r="C7" s="28" t="s">
        <v>4322</v>
      </c>
    </row>
    <row r="8" spans="1:4" ht="24" customHeight="1">
      <c r="A8" s="8" t="s">
        <v>4323</v>
      </c>
      <c r="B8" s="38" t="s">
        <v>4324</v>
      </c>
      <c r="C8" s="29" t="s">
        <v>4325</v>
      </c>
    </row>
    <row r="9" spans="1:4" ht="24" customHeight="1">
      <c r="A9" s="8" t="s">
        <v>4326</v>
      </c>
      <c r="B9" s="38" t="s">
        <v>4327</v>
      </c>
      <c r="C9" s="29" t="s">
        <v>4328</v>
      </c>
    </row>
    <row r="10" spans="1:4" ht="24" customHeight="1">
      <c r="A10" s="8" t="s">
        <v>4329</v>
      </c>
      <c r="B10" s="38" t="s">
        <v>4330</v>
      </c>
      <c r="C10" s="29" t="s">
        <v>4331</v>
      </c>
    </row>
    <row r="11" spans="1:4" ht="24" customHeight="1">
      <c r="A11" s="8" t="s">
        <v>4332</v>
      </c>
      <c r="B11" s="38" t="s">
        <v>4333</v>
      </c>
      <c r="C11" s="29" t="s">
        <v>4334</v>
      </c>
    </row>
    <row r="12" spans="1:4" ht="24" customHeight="1">
      <c r="A12" s="8" t="s">
        <v>4335</v>
      </c>
      <c r="B12" s="38" t="s">
        <v>4336</v>
      </c>
      <c r="C12" s="29" t="s">
        <v>4337</v>
      </c>
    </row>
    <row r="13" spans="1:4" ht="24" customHeight="1">
      <c r="A13" s="8" t="s">
        <v>4338</v>
      </c>
      <c r="B13" s="38" t="s">
        <v>4339</v>
      </c>
      <c r="C13" s="29" t="s">
        <v>4340</v>
      </c>
    </row>
    <row r="14" spans="1:4" ht="24" customHeight="1">
      <c r="A14" s="8" t="s">
        <v>4341</v>
      </c>
      <c r="B14" s="38" t="s">
        <v>4342</v>
      </c>
      <c r="C14" s="36" t="s">
        <v>4343</v>
      </c>
    </row>
    <row r="15" spans="1:4" ht="24" customHeight="1">
      <c r="A15" s="8" t="s">
        <v>4344</v>
      </c>
      <c r="B15" s="38" t="s">
        <v>4345</v>
      </c>
      <c r="C15" s="29" t="s">
        <v>4346</v>
      </c>
    </row>
    <row r="16" spans="1:4" ht="31.5">
      <c r="A16" s="8" t="s">
        <v>4347</v>
      </c>
      <c r="B16" s="38" t="s">
        <v>4348</v>
      </c>
      <c r="C16" s="29" t="s">
        <v>4349</v>
      </c>
    </row>
    <row r="17" spans="2:2" ht="24" customHeight="1">
      <c r="B17" s="31" t="s">
        <v>4350</v>
      </c>
    </row>
    <row r="18" spans="2:2" ht="24" customHeight="1"/>
    <row r="19" spans="2:2" ht="24" customHeight="1"/>
    <row r="20" spans="2:2" ht="24" customHeight="1">
      <c r="B20" s="26"/>
    </row>
    <row r="21" spans="2:2" ht="24" customHeight="1"/>
    <row r="22" spans="2:2" ht="24" customHeight="1"/>
    <row r="23" spans="2:2" ht="24" customHeight="1"/>
    <row r="24" spans="2:2" ht="24" customHeight="1"/>
    <row r="25" spans="2:2" ht="24" customHeight="1"/>
    <row r="26" spans="2:2" ht="24" customHeight="1"/>
    <row r="27" spans="2:2" ht="24" customHeight="1"/>
    <row r="28" spans="2:2" ht="24" customHeight="1"/>
    <row r="29" spans="2:2" ht="24" customHeight="1"/>
    <row r="30" spans="2:2" ht="24" customHeight="1"/>
    <row r="31" spans="2:2" ht="24" customHeight="1"/>
    <row r="32" spans="2: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row r="179" ht="24" customHeight="1"/>
    <row r="180" ht="24" customHeight="1"/>
    <row r="181" ht="24" customHeight="1"/>
    <row r="182" ht="24" customHeight="1"/>
    <row r="183" ht="24" customHeight="1"/>
    <row r="184" ht="24" customHeight="1"/>
    <row r="185" ht="24" customHeight="1"/>
    <row r="186" ht="24" customHeight="1"/>
    <row r="187" ht="24" customHeight="1"/>
    <row r="188" ht="24" customHeight="1"/>
    <row r="189" ht="24" customHeight="1"/>
    <row r="190" ht="24" customHeight="1"/>
    <row r="191" ht="24" customHeight="1"/>
    <row r="192" ht="24" customHeight="1"/>
    <row r="193" ht="24" customHeight="1"/>
    <row r="194" ht="24" customHeight="1"/>
    <row r="195" ht="24" customHeight="1"/>
    <row r="196" ht="24" customHeight="1"/>
    <row r="197" ht="24" customHeight="1"/>
    <row r="198" ht="24" customHeight="1"/>
    <row r="199" ht="24" customHeight="1"/>
    <row r="200" ht="24" customHeight="1"/>
    <row r="201" ht="24" customHeight="1"/>
    <row r="202" ht="24" customHeight="1"/>
    <row r="203" ht="24" customHeight="1"/>
    <row r="204" ht="24" customHeight="1"/>
    <row r="205" ht="24" customHeight="1"/>
    <row r="206" ht="24" customHeight="1"/>
    <row r="207" ht="24" customHeight="1"/>
    <row r="208" ht="24" customHeight="1"/>
    <row r="209" ht="24" customHeight="1"/>
    <row r="210" ht="24" customHeight="1"/>
    <row r="211" ht="24"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row r="241" ht="24" customHeight="1"/>
    <row r="242" ht="24" customHeight="1"/>
    <row r="243" ht="24" customHeight="1"/>
    <row r="244" ht="24" customHeight="1"/>
    <row r="245" ht="24" customHeight="1"/>
    <row r="246" ht="24" customHeight="1"/>
    <row r="247" ht="24" customHeight="1"/>
    <row r="248" ht="24" customHeight="1"/>
    <row r="249" ht="24" customHeight="1"/>
    <row r="250" ht="24" customHeight="1"/>
    <row r="251" ht="24" customHeight="1"/>
    <row r="252" ht="24" customHeight="1"/>
    <row r="253" ht="24" customHeight="1"/>
    <row r="254" ht="24" customHeight="1"/>
    <row r="255" ht="24" customHeight="1"/>
    <row r="256" ht="24" customHeight="1"/>
    <row r="257" ht="24" customHeight="1"/>
    <row r="258" ht="24" customHeight="1"/>
    <row r="259" ht="24" customHeight="1"/>
    <row r="260" ht="24" customHeight="1"/>
    <row r="261" ht="24" customHeight="1"/>
    <row r="262" ht="24" customHeight="1"/>
    <row r="263" ht="24" customHeight="1"/>
    <row r="264" ht="24" customHeight="1"/>
    <row r="265" ht="24" customHeight="1"/>
    <row r="266" ht="24" customHeight="1"/>
    <row r="267" ht="24" customHeight="1"/>
    <row r="268" ht="24" customHeight="1"/>
    <row r="269" ht="24" customHeight="1"/>
    <row r="270" ht="24" customHeight="1"/>
    <row r="271" ht="24" customHeight="1"/>
    <row r="272" ht="24" customHeight="1"/>
    <row r="273" ht="24" customHeight="1"/>
    <row r="274" ht="24" customHeight="1"/>
    <row r="275" ht="24" customHeight="1"/>
    <row r="276" ht="24" customHeight="1"/>
    <row r="277" ht="24" customHeight="1"/>
    <row r="278" ht="24" customHeight="1"/>
    <row r="279" ht="24" customHeight="1"/>
    <row r="280" ht="24" customHeight="1"/>
    <row r="281" ht="24" customHeight="1"/>
    <row r="282" ht="24" customHeight="1"/>
    <row r="283" ht="24" customHeight="1"/>
    <row r="284" ht="24" customHeight="1"/>
    <row r="285" ht="24" customHeight="1"/>
    <row r="286" ht="24" customHeight="1"/>
    <row r="287" ht="24" customHeight="1"/>
    <row r="288" ht="24" customHeight="1"/>
    <row r="289" ht="24" customHeight="1"/>
    <row r="290" ht="24" customHeight="1"/>
    <row r="291" ht="24" customHeight="1"/>
    <row r="292" ht="24" customHeight="1"/>
    <row r="293" ht="24" customHeight="1"/>
    <row r="294" ht="24" customHeight="1"/>
    <row r="295" ht="24" customHeight="1"/>
    <row r="296" ht="24" customHeight="1"/>
    <row r="297" ht="24" customHeight="1"/>
    <row r="298" ht="24" customHeight="1"/>
    <row r="299" ht="24" customHeight="1"/>
    <row r="300" ht="24" customHeight="1"/>
    <row r="301" ht="24" customHeight="1"/>
    <row r="302" ht="24" customHeight="1"/>
    <row r="303" ht="24" customHeight="1"/>
    <row r="304" ht="24" customHeight="1"/>
    <row r="305" ht="24" customHeight="1"/>
    <row r="306" ht="24" customHeight="1"/>
    <row r="307" ht="24" customHeight="1"/>
    <row r="308" ht="24" customHeight="1"/>
    <row r="309" ht="24" customHeight="1"/>
    <row r="310" ht="24" customHeight="1"/>
    <row r="311" ht="24" customHeight="1"/>
    <row r="312" ht="24" customHeight="1"/>
    <row r="313" ht="24" customHeight="1"/>
    <row r="314" ht="24" customHeight="1"/>
    <row r="315" ht="24" customHeight="1"/>
    <row r="316" ht="24" customHeight="1"/>
    <row r="317" ht="24" customHeight="1"/>
    <row r="318" ht="24" customHeight="1"/>
    <row r="319" ht="24" customHeight="1"/>
    <row r="320" ht="24" customHeight="1"/>
    <row r="321" ht="24" customHeight="1"/>
    <row r="322" ht="24" customHeight="1"/>
    <row r="323" ht="24" customHeight="1"/>
    <row r="324" ht="24" customHeight="1"/>
    <row r="325" ht="24" customHeight="1"/>
    <row r="326" ht="24" customHeight="1"/>
    <row r="327" ht="24" customHeight="1"/>
    <row r="328" ht="24" customHeight="1"/>
    <row r="329" ht="24" customHeight="1"/>
    <row r="330" ht="24" customHeight="1"/>
    <row r="331" ht="24" customHeight="1"/>
    <row r="332" ht="24" customHeight="1"/>
    <row r="333" ht="24" customHeight="1"/>
    <row r="334" ht="24" customHeight="1"/>
    <row r="335" ht="24" customHeight="1"/>
    <row r="336" ht="24" customHeight="1"/>
    <row r="337" ht="24" customHeight="1"/>
    <row r="338" ht="24" customHeight="1"/>
    <row r="339" ht="24" customHeight="1"/>
    <row r="340" ht="24" customHeight="1"/>
    <row r="341" ht="24" customHeight="1"/>
    <row r="342" ht="24" customHeight="1"/>
    <row r="343" ht="24" customHeight="1"/>
    <row r="344" ht="24" customHeight="1"/>
    <row r="345" ht="24" customHeight="1"/>
    <row r="346" ht="24" customHeight="1"/>
    <row r="347" ht="24" customHeight="1"/>
    <row r="348" ht="24" customHeight="1"/>
    <row r="349" ht="24" customHeight="1"/>
    <row r="350" ht="24" customHeight="1"/>
    <row r="351" ht="24" customHeight="1"/>
    <row r="352" ht="24" customHeight="1"/>
    <row r="353" ht="24" customHeight="1"/>
    <row r="354" ht="24" customHeight="1"/>
    <row r="355" ht="24" customHeight="1"/>
    <row r="356" ht="24" customHeight="1"/>
    <row r="357" ht="24" customHeight="1"/>
    <row r="358" ht="24" customHeight="1"/>
    <row r="359" ht="24" customHeight="1"/>
    <row r="360" ht="24" customHeight="1"/>
    <row r="361" ht="24" customHeight="1"/>
    <row r="362" ht="24" customHeight="1"/>
    <row r="363" ht="24" customHeight="1"/>
    <row r="364" ht="24" customHeight="1"/>
    <row r="365" ht="24" customHeight="1"/>
    <row r="366" ht="24" customHeight="1"/>
    <row r="367" ht="24" customHeight="1"/>
    <row r="368" ht="24" customHeight="1"/>
    <row r="369" ht="24" customHeight="1"/>
    <row r="370" ht="24" customHeight="1"/>
    <row r="371" ht="24" customHeight="1"/>
    <row r="372" ht="24" customHeight="1"/>
    <row r="373" ht="24" customHeight="1"/>
    <row r="374" ht="24" customHeight="1"/>
    <row r="375" ht="24" customHeight="1"/>
    <row r="376" ht="24" customHeight="1"/>
    <row r="377" ht="24" customHeight="1"/>
    <row r="378" ht="24" customHeight="1"/>
    <row r="379" ht="24" customHeight="1"/>
    <row r="380" ht="24" customHeight="1"/>
    <row r="381" ht="24" customHeight="1"/>
    <row r="382" ht="24" customHeight="1"/>
    <row r="383" ht="24" customHeight="1"/>
    <row r="384" ht="24" customHeight="1"/>
    <row r="385" ht="24" customHeight="1"/>
    <row r="386" ht="24" customHeight="1"/>
    <row r="387" ht="24" customHeight="1"/>
    <row r="388" ht="24" customHeight="1"/>
    <row r="389" ht="24" customHeight="1"/>
    <row r="390" ht="24" customHeight="1"/>
    <row r="391" ht="24" customHeight="1"/>
    <row r="392" ht="24" customHeight="1"/>
    <row r="393" ht="24" customHeight="1"/>
    <row r="394" ht="24" customHeight="1"/>
    <row r="395" ht="24" customHeight="1"/>
    <row r="396" ht="24" customHeight="1"/>
    <row r="397" ht="24" customHeight="1"/>
    <row r="398" ht="24" customHeight="1"/>
    <row r="399" ht="24" customHeight="1"/>
    <row r="400" ht="24" customHeight="1"/>
    <row r="401" ht="24" customHeight="1"/>
    <row r="402" ht="24" customHeight="1"/>
    <row r="403" ht="24" customHeight="1"/>
    <row r="404" ht="24" customHeight="1"/>
    <row r="405" ht="24" customHeight="1"/>
    <row r="406" ht="24" customHeight="1"/>
    <row r="407" ht="24" customHeight="1"/>
    <row r="408" ht="24" customHeight="1"/>
    <row r="409" ht="24" customHeight="1"/>
    <row r="410" ht="24" customHeight="1"/>
    <row r="411" ht="24" customHeight="1"/>
    <row r="412" ht="24" customHeight="1"/>
    <row r="413" ht="24" customHeight="1"/>
    <row r="414" ht="24" customHeight="1"/>
    <row r="415" ht="24" customHeight="1"/>
    <row r="416" ht="24" customHeight="1"/>
    <row r="417" ht="24" customHeight="1"/>
    <row r="418" ht="24" customHeight="1"/>
    <row r="419" ht="24" customHeight="1"/>
    <row r="420" ht="24" customHeight="1"/>
    <row r="421" ht="24" customHeight="1"/>
    <row r="422" ht="24" customHeight="1"/>
    <row r="423" ht="24" customHeight="1"/>
    <row r="424" ht="24" customHeight="1"/>
    <row r="425" ht="24" customHeight="1"/>
    <row r="426" ht="24" customHeight="1"/>
    <row r="427" ht="24" customHeight="1"/>
    <row r="428" ht="24" customHeight="1"/>
    <row r="429" ht="24" customHeight="1"/>
    <row r="430" ht="24" customHeight="1"/>
    <row r="431" ht="24" customHeight="1"/>
    <row r="432" ht="24" customHeight="1"/>
    <row r="433" ht="24" customHeight="1"/>
    <row r="434" ht="24" customHeight="1"/>
    <row r="435" ht="24" customHeight="1"/>
    <row r="436" ht="24" customHeight="1"/>
    <row r="437" ht="24" customHeight="1"/>
    <row r="438" ht="24" customHeight="1"/>
    <row r="439" ht="24" customHeight="1"/>
    <row r="440" ht="24" customHeight="1"/>
    <row r="441" ht="24" customHeight="1"/>
    <row r="442" ht="24" customHeight="1"/>
    <row r="443" ht="24" customHeight="1"/>
    <row r="444" ht="24" customHeight="1"/>
    <row r="445" ht="24" customHeight="1"/>
    <row r="446" ht="24" customHeight="1"/>
    <row r="447" ht="24" customHeight="1"/>
    <row r="448" ht="24" customHeight="1"/>
    <row r="449" ht="24" customHeight="1"/>
    <row r="450" ht="24" customHeight="1"/>
    <row r="451" ht="24" customHeight="1"/>
    <row r="452" ht="24" customHeight="1"/>
    <row r="453" ht="24" customHeight="1"/>
    <row r="454" ht="24" customHeight="1"/>
    <row r="455" ht="24" customHeight="1"/>
    <row r="456" ht="24" customHeight="1"/>
    <row r="457" ht="24" customHeight="1"/>
    <row r="458" ht="24" customHeight="1"/>
    <row r="459" ht="24" customHeight="1"/>
    <row r="460" ht="24" customHeight="1"/>
    <row r="461" ht="24" customHeight="1"/>
    <row r="462" ht="24" customHeight="1"/>
    <row r="463" ht="24" customHeight="1"/>
    <row r="464" ht="24" customHeight="1"/>
    <row r="465" ht="24" customHeight="1"/>
    <row r="466" ht="24" customHeight="1"/>
    <row r="467" ht="24" customHeight="1"/>
    <row r="468" ht="24" customHeight="1"/>
    <row r="469" ht="24" customHeight="1"/>
    <row r="470" ht="24" customHeight="1"/>
    <row r="471" ht="24" customHeight="1"/>
    <row r="472" ht="24" customHeight="1"/>
    <row r="473" ht="24" customHeight="1"/>
    <row r="474" ht="24" customHeight="1"/>
    <row r="475" ht="24" customHeight="1"/>
    <row r="476" ht="24" customHeight="1"/>
    <row r="477" ht="24" customHeight="1"/>
    <row r="478" ht="24" customHeight="1"/>
    <row r="479" ht="24" customHeight="1"/>
    <row r="480" ht="24" customHeight="1"/>
    <row r="481" ht="24" customHeight="1"/>
    <row r="482" ht="24" customHeight="1"/>
    <row r="483" ht="24" customHeight="1"/>
    <row r="484" ht="24" customHeight="1"/>
    <row r="485" ht="24" customHeight="1"/>
    <row r="486" ht="24" customHeight="1"/>
    <row r="487" ht="24" customHeight="1"/>
    <row r="488" ht="24" customHeight="1"/>
    <row r="489" ht="24" customHeight="1"/>
    <row r="490" ht="24" customHeight="1"/>
    <row r="491" ht="24" customHeight="1"/>
    <row r="492" ht="24" customHeight="1"/>
    <row r="493" ht="24" customHeight="1"/>
    <row r="494" ht="24" customHeight="1"/>
    <row r="495" ht="24" customHeight="1"/>
    <row r="496" ht="24" customHeight="1"/>
    <row r="497" ht="24" customHeight="1"/>
    <row r="498" ht="24" customHeight="1"/>
    <row r="499" ht="24" customHeight="1"/>
    <row r="500" ht="24" customHeight="1"/>
    <row r="501" ht="24" customHeight="1"/>
    <row r="502" ht="24" customHeight="1"/>
    <row r="503" ht="24" customHeight="1"/>
    <row r="504" ht="24" customHeight="1"/>
    <row r="505" ht="24" customHeight="1"/>
    <row r="506" ht="24" customHeight="1"/>
    <row r="507" ht="24" customHeight="1"/>
    <row r="508" ht="24" customHeight="1"/>
    <row r="509" ht="24" customHeight="1"/>
    <row r="510" ht="24" customHeight="1"/>
    <row r="511" ht="24" customHeight="1"/>
    <row r="512" ht="24" customHeight="1"/>
    <row r="513" ht="24" customHeight="1"/>
    <row r="514" ht="24" customHeight="1"/>
    <row r="515" ht="24" customHeight="1"/>
    <row r="516" ht="24" customHeight="1"/>
    <row r="517" ht="24" customHeight="1"/>
    <row r="518" ht="24" customHeight="1"/>
    <row r="519" ht="24" customHeight="1"/>
    <row r="520" ht="24" customHeight="1"/>
    <row r="521" ht="24" customHeight="1"/>
    <row r="522" ht="24" customHeight="1"/>
    <row r="523" ht="24" customHeight="1"/>
    <row r="524" ht="24" customHeight="1"/>
    <row r="525" ht="24" customHeight="1"/>
    <row r="526" ht="24" customHeight="1"/>
    <row r="527" ht="24" customHeight="1"/>
    <row r="528" ht="24" customHeight="1"/>
    <row r="529" ht="24" customHeight="1"/>
    <row r="530" ht="24" customHeight="1"/>
    <row r="531" ht="24" customHeight="1"/>
    <row r="532" ht="24" customHeight="1"/>
    <row r="533" ht="24" customHeight="1"/>
    <row r="534" ht="24" customHeight="1"/>
    <row r="535" ht="24" customHeight="1"/>
    <row r="536" ht="24" customHeight="1"/>
    <row r="537" ht="24" customHeight="1"/>
    <row r="538" ht="24" customHeight="1"/>
    <row r="539" ht="24" customHeight="1"/>
    <row r="540" ht="24" customHeight="1"/>
    <row r="541" ht="24" customHeight="1"/>
    <row r="542" ht="24" customHeight="1"/>
    <row r="543" ht="24" customHeight="1"/>
    <row r="544" ht="24" customHeight="1"/>
    <row r="545" ht="24" customHeight="1"/>
    <row r="546" ht="24" customHeight="1"/>
    <row r="547" ht="24" customHeight="1"/>
    <row r="548" ht="24" customHeight="1"/>
    <row r="549" ht="24" customHeight="1"/>
    <row r="550" ht="24" customHeight="1"/>
    <row r="551" ht="24" customHeight="1"/>
    <row r="552" ht="24" customHeight="1"/>
    <row r="553" ht="24" customHeight="1"/>
    <row r="554" ht="24" customHeight="1"/>
    <row r="555" ht="24" customHeight="1"/>
    <row r="556" ht="24" customHeight="1"/>
    <row r="557" ht="24" customHeight="1"/>
    <row r="558" ht="24" customHeight="1"/>
    <row r="559" ht="24" customHeight="1"/>
    <row r="560" ht="24" customHeight="1"/>
    <row r="561" ht="24" customHeight="1"/>
    <row r="562" ht="24" customHeight="1"/>
    <row r="563" ht="24" customHeight="1"/>
    <row r="564" ht="24" customHeight="1"/>
    <row r="565" ht="24" customHeight="1"/>
    <row r="566" ht="24" customHeight="1"/>
    <row r="567" ht="24" customHeight="1"/>
    <row r="568" ht="24" customHeight="1"/>
    <row r="569" ht="24" customHeight="1"/>
    <row r="570" ht="24" customHeight="1"/>
    <row r="571" ht="24" customHeight="1"/>
    <row r="572" ht="24" customHeight="1"/>
    <row r="573" ht="24" customHeight="1"/>
    <row r="574" ht="24" customHeight="1"/>
    <row r="575" ht="24" customHeight="1"/>
    <row r="576" ht="24" customHeight="1"/>
    <row r="577" ht="24" customHeight="1"/>
    <row r="578" ht="24" customHeight="1"/>
    <row r="579" ht="24" customHeight="1"/>
    <row r="580" ht="24" customHeight="1"/>
    <row r="581" ht="24" customHeight="1"/>
    <row r="582" ht="24" customHeight="1"/>
    <row r="583" ht="24" customHeight="1"/>
    <row r="584" ht="24" customHeight="1"/>
    <row r="585" ht="24" customHeight="1"/>
    <row r="586" ht="24" customHeight="1"/>
    <row r="587" ht="24" customHeight="1"/>
    <row r="588" ht="24" customHeight="1"/>
    <row r="589" ht="24" customHeight="1"/>
    <row r="590" ht="24" customHeight="1"/>
    <row r="591" ht="24" customHeight="1"/>
    <row r="592" ht="24" customHeight="1"/>
    <row r="593" ht="24" customHeight="1"/>
    <row r="594" ht="24" customHeight="1"/>
    <row r="595" ht="24" customHeight="1"/>
    <row r="596" ht="24" customHeight="1"/>
    <row r="597" ht="24" customHeight="1"/>
    <row r="598" ht="24" customHeight="1"/>
    <row r="599" ht="24" customHeight="1"/>
    <row r="600" ht="24" customHeight="1"/>
    <row r="601" ht="24" customHeight="1"/>
    <row r="602" ht="24" customHeight="1"/>
    <row r="603" ht="24" customHeight="1"/>
    <row r="604" ht="24" customHeight="1"/>
    <row r="605" ht="24" customHeight="1"/>
    <row r="606" ht="24" customHeight="1"/>
    <row r="607" ht="24" customHeight="1"/>
    <row r="608" ht="24" customHeight="1"/>
    <row r="609" ht="24" customHeight="1"/>
    <row r="610" ht="24" customHeight="1"/>
    <row r="611" ht="24" customHeight="1"/>
    <row r="612" ht="24" customHeight="1"/>
    <row r="613" ht="24" customHeight="1"/>
    <row r="614" ht="24" customHeight="1"/>
    <row r="615" ht="24" customHeight="1"/>
    <row r="616" ht="24" customHeight="1"/>
    <row r="617" ht="24" customHeight="1"/>
    <row r="618" ht="24" customHeight="1"/>
    <row r="619" ht="24" customHeight="1"/>
    <row r="620" ht="24" customHeight="1"/>
    <row r="621" ht="24" customHeight="1"/>
    <row r="622" ht="24" customHeight="1"/>
    <row r="623" ht="24" customHeight="1"/>
    <row r="624" ht="24" customHeight="1"/>
    <row r="625" ht="24" customHeight="1"/>
    <row r="626" ht="24" customHeight="1"/>
    <row r="627" ht="24" customHeight="1"/>
    <row r="628" ht="24" customHeight="1"/>
    <row r="629" ht="24" customHeight="1"/>
    <row r="630" ht="24" customHeight="1"/>
    <row r="631" ht="24" customHeight="1"/>
    <row r="632" ht="24" customHeight="1"/>
    <row r="633" ht="24" customHeight="1"/>
    <row r="634" ht="24" customHeight="1"/>
    <row r="635" ht="24" customHeight="1"/>
    <row r="636" ht="24" customHeight="1"/>
    <row r="637" ht="24" customHeight="1"/>
    <row r="638" ht="24" customHeight="1"/>
    <row r="639" ht="24" customHeight="1"/>
    <row r="640" ht="24" customHeight="1"/>
    <row r="641" ht="24" customHeight="1"/>
    <row r="642" ht="24" customHeight="1"/>
    <row r="643" ht="24" customHeight="1"/>
    <row r="644" ht="24" customHeight="1"/>
    <row r="645" ht="24" customHeight="1"/>
    <row r="646" ht="24" customHeight="1"/>
    <row r="647" ht="24" customHeight="1"/>
    <row r="648" ht="24" customHeight="1"/>
    <row r="649" ht="24" customHeight="1"/>
    <row r="650" ht="24" customHeight="1"/>
    <row r="651" ht="24" customHeight="1"/>
    <row r="652" ht="24" customHeight="1"/>
    <row r="653" ht="24" customHeight="1"/>
    <row r="654" ht="24" customHeight="1"/>
    <row r="655" ht="24" customHeight="1"/>
    <row r="656" ht="24" customHeight="1"/>
    <row r="657" ht="24" customHeight="1"/>
    <row r="658" ht="24" customHeight="1"/>
    <row r="659" ht="24" customHeight="1"/>
    <row r="660" ht="24" customHeight="1"/>
    <row r="661" ht="24" customHeight="1"/>
    <row r="662" ht="24" customHeight="1"/>
    <row r="663" ht="24" customHeight="1"/>
    <row r="664" ht="24" customHeight="1"/>
    <row r="665" ht="24" customHeight="1"/>
    <row r="666" ht="24" customHeight="1"/>
    <row r="667" ht="24" customHeight="1"/>
    <row r="668" ht="24" customHeight="1"/>
    <row r="669" ht="24" customHeight="1"/>
    <row r="670" ht="24" customHeight="1"/>
    <row r="671" ht="24" customHeight="1"/>
    <row r="672" ht="24" customHeight="1"/>
    <row r="673" ht="24" customHeight="1"/>
    <row r="674" ht="24" customHeight="1"/>
    <row r="675" ht="24" customHeight="1"/>
    <row r="676" ht="24" customHeight="1"/>
    <row r="677" ht="24" customHeight="1"/>
    <row r="678" ht="24" customHeight="1"/>
    <row r="679" ht="24" customHeight="1"/>
    <row r="680" ht="24" customHeight="1"/>
    <row r="681" ht="24" customHeight="1"/>
    <row r="682" ht="24" customHeight="1"/>
    <row r="683" ht="24" customHeight="1"/>
    <row r="684" ht="24" customHeight="1"/>
    <row r="685" ht="24" customHeight="1"/>
    <row r="686" ht="24" customHeight="1"/>
    <row r="687" ht="24" customHeight="1"/>
    <row r="688" ht="24" customHeight="1"/>
    <row r="689" ht="24" customHeight="1"/>
    <row r="690" ht="24" customHeight="1"/>
    <row r="691" ht="24" customHeight="1"/>
    <row r="692" ht="24" customHeight="1"/>
    <row r="693" ht="24" customHeight="1"/>
    <row r="694" ht="24" customHeight="1"/>
    <row r="695" ht="24" customHeight="1"/>
    <row r="696" ht="24" customHeight="1"/>
    <row r="697" ht="24" customHeight="1"/>
    <row r="698" ht="24" customHeight="1"/>
    <row r="699" ht="24" customHeight="1"/>
    <row r="700" ht="24" customHeight="1"/>
    <row r="701" ht="24" customHeight="1"/>
    <row r="702" ht="24" customHeight="1"/>
    <row r="703" ht="24" customHeight="1"/>
    <row r="704" ht="24" customHeight="1"/>
    <row r="705" ht="24" customHeight="1"/>
    <row r="706" ht="24" customHeight="1"/>
    <row r="707" ht="24" customHeight="1"/>
    <row r="708" ht="24" customHeight="1"/>
    <row r="709" ht="24" customHeight="1"/>
    <row r="710" ht="24" customHeight="1"/>
    <row r="711" ht="24" customHeight="1"/>
    <row r="712" ht="24" customHeight="1"/>
    <row r="713" ht="24" customHeight="1"/>
    <row r="714" ht="24" customHeight="1"/>
    <row r="715" ht="24" customHeight="1"/>
    <row r="716" ht="24" customHeight="1"/>
    <row r="717" ht="24" customHeight="1"/>
    <row r="718" ht="24" customHeight="1"/>
    <row r="719" ht="24" customHeight="1"/>
    <row r="720" ht="24" customHeight="1"/>
    <row r="721" ht="24" customHeight="1"/>
    <row r="722" ht="24" customHeight="1"/>
    <row r="723" ht="24" customHeight="1"/>
    <row r="724" ht="24" customHeight="1"/>
    <row r="725" ht="24" customHeight="1"/>
    <row r="726" ht="24" customHeight="1"/>
    <row r="727" ht="24" customHeight="1"/>
    <row r="728" ht="24" customHeight="1"/>
    <row r="729" ht="24" customHeight="1"/>
    <row r="730" ht="24" customHeight="1"/>
    <row r="731" ht="24" customHeight="1"/>
    <row r="732" ht="24" customHeight="1"/>
  </sheetData>
  <mergeCells count="2">
    <mergeCell ref="A2:B2"/>
    <mergeCell ref="A1:C1"/>
  </mergeCells>
  <phoneticPr fontId="19" type="noConversion"/>
  <hyperlinks>
    <hyperlink ref="C7" r:id="rId1" xr:uid="{C0F0C880-8711-41D1-832E-1732C1BB34BD}"/>
    <hyperlink ref="C4" r:id="rId2" xr:uid="{DCDD5AC3-02CD-449C-B08A-80E8BB32E123}"/>
    <hyperlink ref="C5" r:id="rId3" xr:uid="{EEA018EF-FA21-4950-B0E1-79682AAB1AA1}"/>
    <hyperlink ref="C8" r:id="rId4" xr:uid="{4BB15C0A-BB61-40FE-9633-78FF871ABEBB}"/>
    <hyperlink ref="C9" r:id="rId5" xr:uid="{82556AAE-4E5D-4631-B424-84BFDB454B90}"/>
    <hyperlink ref="C10" r:id="rId6" xr:uid="{21C93559-3112-46D7-A9C6-7E7DD089A17F}"/>
    <hyperlink ref="C11" r:id="rId7" xr:uid="{222D8CDF-4DB3-48D6-ACA0-C842450BF197}"/>
    <hyperlink ref="C12" r:id="rId8" xr:uid="{B12CA377-455C-459D-8824-33FFFF2A4C42}"/>
    <hyperlink ref="C13" r:id="rId9" location="t=XMLExtract%2FXMLExtract.htm&amp;rhsearch=search%20packages" xr:uid="{6923C012-5494-4387-AB2F-65157EC42A3D}"/>
    <hyperlink ref="C14" r:id="rId10" xr:uid="{1DD361B7-66D8-400A-8038-AB996991C856}"/>
    <hyperlink ref="C15" r:id="rId11" xr:uid="{10A24FCD-A7FD-4A29-BFFF-C024AE8030E1}"/>
    <hyperlink ref="C16" r:id="rId12" xr:uid="{5F4D10C6-D19F-4AE4-87AE-B43C7F7278B3}"/>
  </hyperlinks>
  <pageMargins left="0.7" right="0.7" top="0.75" bottom="0.75" header="0.3" footer="0.3"/>
  <tableParts count="1">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BFF09-9D52-4233-9954-1E7F8A564211}">
  <sheetPr codeName="Sheet4">
    <tabColor rgb="FF85CBEB"/>
  </sheetPr>
  <dimension ref="A1:C58"/>
  <sheetViews>
    <sheetView showGridLines="0" zoomScaleNormal="100" workbookViewId="0">
      <selection sqref="A1:C1"/>
    </sheetView>
  </sheetViews>
  <sheetFormatPr defaultRowHeight="15"/>
  <cols>
    <col min="1" max="1" width="12.5703125" customWidth="1"/>
    <col min="2" max="2" width="34.140625" customWidth="1"/>
    <col min="3" max="3" width="101.140625" customWidth="1"/>
  </cols>
  <sheetData>
    <row r="1" spans="1:3">
      <c r="A1" s="704" t="s">
        <v>64</v>
      </c>
      <c r="B1" s="704"/>
      <c r="C1" s="704"/>
    </row>
    <row r="2" spans="1:3">
      <c r="A2" s="42" t="s">
        <v>65</v>
      </c>
      <c r="B2" s="42" t="s">
        <v>66</v>
      </c>
      <c r="C2" s="42" t="s">
        <v>67</v>
      </c>
    </row>
    <row r="3" spans="1:3">
      <c r="A3" s="14" t="s">
        <v>68</v>
      </c>
      <c r="B3" s="13" t="s">
        <v>69</v>
      </c>
      <c r="C3" s="13" t="s">
        <v>70</v>
      </c>
    </row>
    <row r="4" spans="1:3">
      <c r="A4" s="14" t="s">
        <v>71</v>
      </c>
      <c r="B4" s="13" t="s">
        <v>72</v>
      </c>
      <c r="C4" s="13" t="s">
        <v>73</v>
      </c>
    </row>
    <row r="5" spans="1:3">
      <c r="A5" s="14" t="s">
        <v>74</v>
      </c>
      <c r="B5" s="13" t="s">
        <v>75</v>
      </c>
      <c r="C5" s="13" t="s">
        <v>76</v>
      </c>
    </row>
    <row r="6" spans="1:3" ht="114">
      <c r="A6" s="14" t="s">
        <v>77</v>
      </c>
      <c r="B6" s="13" t="s">
        <v>78</v>
      </c>
      <c r="C6" s="49" t="s">
        <v>79</v>
      </c>
    </row>
    <row r="7" spans="1:3" ht="42.75">
      <c r="A7" s="14" t="s">
        <v>80</v>
      </c>
      <c r="B7" s="13" t="s">
        <v>81</v>
      </c>
      <c r="C7" s="49" t="s">
        <v>82</v>
      </c>
    </row>
    <row r="8" spans="1:3" ht="128.25">
      <c r="A8" s="14" t="s">
        <v>83</v>
      </c>
      <c r="B8" s="13" t="s">
        <v>84</v>
      </c>
      <c r="C8" s="13" t="s">
        <v>85</v>
      </c>
    </row>
    <row r="9" spans="1:3" ht="28.5">
      <c r="A9" s="14" t="s">
        <v>86</v>
      </c>
      <c r="B9" s="13" t="s">
        <v>87</v>
      </c>
      <c r="C9" s="49" t="s">
        <v>88</v>
      </c>
    </row>
    <row r="10" spans="1:3">
      <c r="A10" s="14" t="s">
        <v>89</v>
      </c>
      <c r="B10" s="13" t="s">
        <v>90</v>
      </c>
      <c r="C10" s="13" t="s">
        <v>91</v>
      </c>
    </row>
    <row r="11" spans="1:3">
      <c r="A11" s="14" t="s">
        <v>92</v>
      </c>
      <c r="B11" s="13" t="s">
        <v>93</v>
      </c>
      <c r="C11" s="13" t="s">
        <v>94</v>
      </c>
    </row>
    <row r="12" spans="1:3" ht="99.75">
      <c r="A12" s="14" t="s">
        <v>95</v>
      </c>
      <c r="B12" s="13" t="s">
        <v>96</v>
      </c>
      <c r="C12" s="49" t="s">
        <v>97</v>
      </c>
    </row>
    <row r="13" spans="1:3">
      <c r="A13" s="14" t="s">
        <v>98</v>
      </c>
      <c r="B13" s="13" t="s">
        <v>99</v>
      </c>
      <c r="C13" s="13" t="s">
        <v>100</v>
      </c>
    </row>
    <row r="14" spans="1:3" ht="28.5">
      <c r="A14" s="14" t="s">
        <v>101</v>
      </c>
      <c r="B14" s="13" t="s">
        <v>102</v>
      </c>
      <c r="C14" s="13" t="s">
        <v>103</v>
      </c>
    </row>
    <row r="15" spans="1:3" ht="28.5">
      <c r="A15" s="14" t="s">
        <v>104</v>
      </c>
      <c r="B15" s="49" t="s">
        <v>105</v>
      </c>
      <c r="C15" s="49" t="s">
        <v>106</v>
      </c>
    </row>
    <row r="16" spans="1:3" ht="28.5">
      <c r="A16" s="14" t="s">
        <v>107</v>
      </c>
      <c r="B16" s="13" t="s">
        <v>108</v>
      </c>
      <c r="C16" s="49" t="s">
        <v>109</v>
      </c>
    </row>
    <row r="17" spans="1:3" ht="57">
      <c r="A17" s="14" t="s">
        <v>110</v>
      </c>
      <c r="B17" s="13" t="s">
        <v>111</v>
      </c>
      <c r="C17" s="49" t="s">
        <v>112</v>
      </c>
    </row>
    <row r="18" spans="1:3" ht="42.75">
      <c r="A18" s="14" t="s">
        <v>113</v>
      </c>
      <c r="B18" s="13" t="s">
        <v>114</v>
      </c>
      <c r="C18" s="13" t="s">
        <v>115</v>
      </c>
    </row>
    <row r="19" spans="1:3">
      <c r="A19" s="14" t="s">
        <v>116</v>
      </c>
      <c r="B19" s="13" t="s">
        <v>117</v>
      </c>
      <c r="C19" s="13" t="s">
        <v>118</v>
      </c>
    </row>
    <row r="20" spans="1:3" ht="58.9" customHeight="1">
      <c r="B20" s="2"/>
      <c r="C20" s="2"/>
    </row>
    <row r="21" spans="1:3">
      <c r="A21" s="708" t="s">
        <v>119</v>
      </c>
      <c r="B21" s="709"/>
      <c r="C21" s="709"/>
    </row>
    <row r="22" spans="1:3" ht="43.5" customHeight="1">
      <c r="A22" s="10">
        <v>1</v>
      </c>
      <c r="B22" s="710" t="s">
        <v>120</v>
      </c>
      <c r="C22" s="711"/>
    </row>
    <row r="23" spans="1:3" ht="103.15" customHeight="1">
      <c r="A23" s="11">
        <v>2</v>
      </c>
      <c r="B23" s="712" t="s">
        <v>121</v>
      </c>
      <c r="C23" s="713"/>
    </row>
    <row r="24" spans="1:3" ht="104.45" customHeight="1">
      <c r="A24" s="12">
        <v>3</v>
      </c>
      <c r="B24" s="714" t="s">
        <v>122</v>
      </c>
      <c r="C24" s="715"/>
    </row>
    <row r="25" spans="1:3" ht="45.75" customHeight="1">
      <c r="A25" s="12">
        <v>4</v>
      </c>
      <c r="B25" s="714" t="s">
        <v>123</v>
      </c>
      <c r="C25" s="715"/>
    </row>
    <row r="27" spans="1:3" ht="14.45" customHeight="1">
      <c r="A27" s="705" t="s">
        <v>124</v>
      </c>
      <c r="B27" s="705"/>
      <c r="C27" s="705"/>
    </row>
    <row r="28" spans="1:3" ht="14.45" customHeight="1">
      <c r="A28" s="706" t="s">
        <v>125</v>
      </c>
      <c r="B28" s="707"/>
      <c r="C28" s="51" t="s">
        <v>75</v>
      </c>
    </row>
    <row r="29" spans="1:3">
      <c r="A29" s="717" t="s">
        <v>126</v>
      </c>
      <c r="B29" s="717"/>
      <c r="C29" s="52" t="s">
        <v>127</v>
      </c>
    </row>
    <row r="30" spans="1:3" ht="33" customHeight="1">
      <c r="A30" s="718" t="s">
        <v>128</v>
      </c>
      <c r="B30" s="718"/>
      <c r="C30" s="424" t="s">
        <v>129</v>
      </c>
    </row>
    <row r="31" spans="1:3" ht="18" customHeight="1">
      <c r="A31" s="718" t="s">
        <v>130</v>
      </c>
      <c r="B31" s="718"/>
      <c r="C31" s="424" t="s">
        <v>131</v>
      </c>
    </row>
    <row r="32" spans="1:3" ht="28.5">
      <c r="A32" s="719" t="s">
        <v>132</v>
      </c>
      <c r="B32" s="718"/>
      <c r="C32" s="424" t="s">
        <v>133</v>
      </c>
    </row>
    <row r="33" spans="1:3">
      <c r="A33" s="716" t="s">
        <v>134</v>
      </c>
      <c r="B33" s="716"/>
      <c r="C33" s="52" t="s">
        <v>135</v>
      </c>
    </row>
    <row r="34" spans="1:3">
      <c r="A34" s="716" t="s">
        <v>136</v>
      </c>
      <c r="B34" s="716"/>
      <c r="C34" s="52" t="s">
        <v>137</v>
      </c>
    </row>
    <row r="35" spans="1:3" ht="28.5">
      <c r="A35" s="716" t="s">
        <v>138</v>
      </c>
      <c r="B35" s="716"/>
      <c r="C35" s="52" t="s">
        <v>139</v>
      </c>
    </row>
    <row r="36" spans="1:3">
      <c r="A36" s="716" t="s">
        <v>140</v>
      </c>
      <c r="B36" s="716"/>
      <c r="C36" s="52" t="s">
        <v>141</v>
      </c>
    </row>
    <row r="37" spans="1:3" ht="28.5">
      <c r="A37" s="716" t="s">
        <v>142</v>
      </c>
      <c r="B37" s="716"/>
      <c r="C37" s="52" t="s">
        <v>143</v>
      </c>
    </row>
    <row r="38" spans="1:3" ht="14.45" customHeight="1">
      <c r="A38" s="720" t="s">
        <v>144</v>
      </c>
      <c r="B38" s="720"/>
      <c r="C38" s="720"/>
    </row>
    <row r="40" spans="1:3" ht="14.45" customHeight="1">
      <c r="A40" s="705" t="s">
        <v>145</v>
      </c>
      <c r="B40" s="705"/>
      <c r="C40" s="705"/>
    </row>
    <row r="41" spans="1:3" ht="14.45" customHeight="1">
      <c r="A41" s="520" t="s">
        <v>146</v>
      </c>
      <c r="B41" s="724" t="s">
        <v>75</v>
      </c>
      <c r="C41" s="724"/>
    </row>
    <row r="42" spans="1:3" ht="18" customHeight="1">
      <c r="A42" s="50" t="s">
        <v>147</v>
      </c>
      <c r="B42" s="721" t="s">
        <v>148</v>
      </c>
      <c r="C42" s="721"/>
    </row>
    <row r="43" spans="1:3" ht="37.15" customHeight="1">
      <c r="A43" s="443" t="s">
        <v>149</v>
      </c>
      <c r="B43" s="723" t="s">
        <v>150</v>
      </c>
      <c r="C43" s="723"/>
    </row>
    <row r="44" spans="1:3">
      <c r="A44" s="50" t="s">
        <v>41</v>
      </c>
      <c r="B44" s="721" t="s">
        <v>151</v>
      </c>
      <c r="C44" s="721"/>
    </row>
    <row r="45" spans="1:3">
      <c r="A45" s="50" t="s">
        <v>152</v>
      </c>
      <c r="B45" s="721" t="s">
        <v>153</v>
      </c>
      <c r="C45" s="721"/>
    </row>
    <row r="46" spans="1:3">
      <c r="A46" s="50" t="s">
        <v>154</v>
      </c>
      <c r="B46" s="721" t="s">
        <v>155</v>
      </c>
      <c r="C46" s="721"/>
    </row>
    <row r="47" spans="1:3" ht="30" customHeight="1">
      <c r="A47" s="50" t="s">
        <v>156</v>
      </c>
      <c r="B47" s="721" t="s">
        <v>157</v>
      </c>
      <c r="C47" s="721"/>
    </row>
    <row r="48" spans="1:3">
      <c r="A48" s="50" t="s">
        <v>158</v>
      </c>
      <c r="B48" s="721" t="s">
        <v>159</v>
      </c>
      <c r="C48" s="721"/>
    </row>
    <row r="49" spans="1:3" ht="15.6" customHeight="1">
      <c r="A49" s="50" t="s">
        <v>160</v>
      </c>
      <c r="B49" s="721" t="s">
        <v>161</v>
      </c>
      <c r="C49" s="721"/>
    </row>
    <row r="50" spans="1:3">
      <c r="A50" s="50" t="s">
        <v>162</v>
      </c>
      <c r="B50" s="721" t="s">
        <v>163</v>
      </c>
      <c r="C50" s="721"/>
    </row>
    <row r="51" spans="1:3">
      <c r="A51" s="50" t="s">
        <v>164</v>
      </c>
      <c r="B51" s="721" t="s">
        <v>165</v>
      </c>
      <c r="C51" s="721"/>
    </row>
    <row r="52" spans="1:3">
      <c r="A52" s="50" t="s">
        <v>166</v>
      </c>
      <c r="B52" s="721" t="s">
        <v>167</v>
      </c>
      <c r="C52" s="721"/>
    </row>
    <row r="53" spans="1:3">
      <c r="A53" s="50" t="s">
        <v>168</v>
      </c>
      <c r="B53" s="721" t="s">
        <v>169</v>
      </c>
      <c r="C53" s="721"/>
    </row>
    <row r="54" spans="1:3">
      <c r="A54" s="50" t="s">
        <v>170</v>
      </c>
      <c r="B54" s="721" t="s">
        <v>171</v>
      </c>
      <c r="C54" s="721"/>
    </row>
    <row r="55" spans="1:3">
      <c r="A55" s="50" t="s">
        <v>172</v>
      </c>
      <c r="B55" s="722" t="s">
        <v>173</v>
      </c>
      <c r="C55" s="722"/>
    </row>
    <row r="56" spans="1:3">
      <c r="A56" s="50" t="s">
        <v>174</v>
      </c>
      <c r="B56" s="722" t="s">
        <v>175</v>
      </c>
      <c r="C56" s="722"/>
    </row>
    <row r="57" spans="1:3">
      <c r="A57" s="50" t="s">
        <v>176</v>
      </c>
      <c r="B57" s="722" t="s">
        <v>177</v>
      </c>
      <c r="C57" s="722"/>
    </row>
    <row r="58" spans="1:3" ht="16.899999999999999" customHeight="1">
      <c r="A58" s="50" t="s">
        <v>178</v>
      </c>
      <c r="B58" s="722" t="s">
        <v>179</v>
      </c>
      <c r="C58" s="722"/>
    </row>
  </sheetData>
  <mergeCells count="37">
    <mergeCell ref="B56:C56"/>
    <mergeCell ref="B57:C57"/>
    <mergeCell ref="B58:C58"/>
    <mergeCell ref="B41:C41"/>
    <mergeCell ref="B49:C49"/>
    <mergeCell ref="A33:B33"/>
    <mergeCell ref="A38:C38"/>
    <mergeCell ref="A35:B35"/>
    <mergeCell ref="B54:C54"/>
    <mergeCell ref="B55:C55"/>
    <mergeCell ref="B42:C42"/>
    <mergeCell ref="B43:C43"/>
    <mergeCell ref="B44:C44"/>
    <mergeCell ref="B45:C45"/>
    <mergeCell ref="B46:C46"/>
    <mergeCell ref="B47:C47"/>
    <mergeCell ref="B48:C48"/>
    <mergeCell ref="B50:C50"/>
    <mergeCell ref="B51:C51"/>
    <mergeCell ref="B52:C52"/>
    <mergeCell ref="B53:C53"/>
    <mergeCell ref="A1:C1"/>
    <mergeCell ref="A40:C40"/>
    <mergeCell ref="A28:B28"/>
    <mergeCell ref="A21:C21"/>
    <mergeCell ref="B22:C22"/>
    <mergeCell ref="B23:C23"/>
    <mergeCell ref="B24:C24"/>
    <mergeCell ref="B25:C25"/>
    <mergeCell ref="A37:B37"/>
    <mergeCell ref="A27:C27"/>
    <mergeCell ref="A29:B29"/>
    <mergeCell ref="A34:B34"/>
    <mergeCell ref="A36:B36"/>
    <mergeCell ref="A30:B30"/>
    <mergeCell ref="A32:B32"/>
    <mergeCell ref="A31:B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FE225-BE4D-47C6-8E73-CCA893C4EDDE}">
  <sheetPr>
    <tabColor rgb="FF85CBEB"/>
  </sheetPr>
  <dimension ref="A1:R53"/>
  <sheetViews>
    <sheetView showGridLines="0" zoomScaleNormal="100" workbookViewId="0">
      <pane xSplit="1" ySplit="2" topLeftCell="B3" activePane="bottomRight" state="frozen"/>
      <selection pane="topRight" activeCell="B1" sqref="B1"/>
      <selection pane="bottomLeft" activeCell="A3" sqref="A3"/>
      <selection pane="bottomRight" sqref="A1:R1"/>
    </sheetView>
  </sheetViews>
  <sheetFormatPr defaultColWidth="9.140625" defaultRowHeight="15"/>
  <cols>
    <col min="1" max="1" width="14.7109375" style="58" customWidth="1"/>
    <col min="2" max="17" width="9.140625" style="58"/>
    <col min="18" max="18" width="50.42578125" style="58" customWidth="1"/>
    <col min="19" max="16384" width="9.140625" style="58"/>
  </cols>
  <sheetData>
    <row r="1" spans="1:18" ht="18.75">
      <c r="A1" s="728" t="s">
        <v>180</v>
      </c>
      <c r="B1" s="729"/>
      <c r="C1" s="729"/>
      <c r="D1" s="729"/>
      <c r="E1" s="729"/>
      <c r="F1" s="729"/>
      <c r="G1" s="729"/>
      <c r="H1" s="729"/>
      <c r="I1" s="729"/>
      <c r="J1" s="729"/>
      <c r="K1" s="729"/>
      <c r="L1" s="729"/>
      <c r="M1" s="729"/>
      <c r="N1" s="729"/>
      <c r="O1" s="729"/>
      <c r="P1" s="729"/>
      <c r="Q1" s="729"/>
      <c r="R1" s="730"/>
    </row>
    <row r="2" spans="1:18" ht="135" customHeight="1">
      <c r="A2" s="59" t="s">
        <v>181</v>
      </c>
      <c r="B2" s="731" t="s">
        <v>182</v>
      </c>
      <c r="C2" s="732"/>
      <c r="D2" s="732"/>
      <c r="E2" s="732"/>
      <c r="F2" s="732"/>
      <c r="G2" s="732"/>
      <c r="H2" s="732"/>
      <c r="I2" s="732"/>
      <c r="J2" s="732"/>
      <c r="K2" s="732"/>
      <c r="L2" s="732"/>
      <c r="M2" s="732"/>
      <c r="N2" s="732"/>
      <c r="O2" s="732"/>
      <c r="P2" s="732"/>
      <c r="Q2" s="732"/>
      <c r="R2" s="733"/>
    </row>
    <row r="3" spans="1:18" ht="98.25" customHeight="1">
      <c r="A3" s="59" t="s">
        <v>183</v>
      </c>
      <c r="B3" s="734" t="s">
        <v>184</v>
      </c>
      <c r="C3" s="735"/>
      <c r="D3" s="735"/>
      <c r="E3" s="735"/>
      <c r="F3" s="735"/>
      <c r="G3" s="735"/>
      <c r="H3" s="735"/>
      <c r="I3" s="735"/>
      <c r="J3" s="735"/>
      <c r="K3" s="735"/>
      <c r="L3" s="735"/>
      <c r="M3" s="735"/>
      <c r="N3" s="735"/>
      <c r="O3" s="735"/>
      <c r="P3" s="735"/>
      <c r="Q3" s="735"/>
      <c r="R3" s="736"/>
    </row>
    <row r="4" spans="1:18" ht="131.25" customHeight="1">
      <c r="A4" s="60" t="s">
        <v>185</v>
      </c>
      <c r="B4" s="737"/>
      <c r="C4" s="738"/>
      <c r="D4" s="738"/>
      <c r="E4" s="738"/>
      <c r="F4" s="739" t="s">
        <v>186</v>
      </c>
      <c r="G4" s="740"/>
      <c r="H4" s="740"/>
      <c r="I4" s="740"/>
      <c r="J4" s="740"/>
      <c r="K4" s="740"/>
      <c r="L4" s="740"/>
      <c r="M4" s="740"/>
      <c r="N4" s="740"/>
      <c r="O4" s="740"/>
      <c r="P4" s="740"/>
      <c r="Q4" s="740"/>
      <c r="R4" s="741"/>
    </row>
    <row r="5" spans="1:18" ht="135.75" customHeight="1" thickBot="1">
      <c r="A5" s="61" t="s">
        <v>187</v>
      </c>
      <c r="B5" s="725" t="s">
        <v>188</v>
      </c>
      <c r="C5" s="726"/>
      <c r="D5" s="726"/>
      <c r="E5" s="726"/>
      <c r="F5" s="726"/>
      <c r="G5" s="726"/>
      <c r="H5" s="726"/>
      <c r="I5" s="726"/>
      <c r="J5" s="726"/>
      <c r="K5" s="726"/>
      <c r="L5" s="726"/>
      <c r="M5" s="726"/>
      <c r="N5" s="726"/>
      <c r="O5" s="726"/>
      <c r="P5" s="726"/>
      <c r="Q5" s="726"/>
      <c r="R5" s="727"/>
    </row>
    <row r="6" spans="1:18">
      <c r="A6" s="62"/>
      <c r="B6" s="63"/>
      <c r="C6" s="63"/>
      <c r="D6" s="63"/>
      <c r="E6" s="63"/>
      <c r="F6" s="63"/>
      <c r="G6" s="63"/>
      <c r="H6" s="63"/>
      <c r="I6" s="63"/>
      <c r="J6" s="63"/>
      <c r="K6" s="63"/>
      <c r="L6" s="63"/>
      <c r="M6" s="63"/>
      <c r="N6" s="63"/>
      <c r="O6" s="63"/>
      <c r="P6" s="63"/>
      <c r="Q6" s="63"/>
      <c r="R6" s="64"/>
    </row>
    <row r="7" spans="1:18">
      <c r="A7" s="65"/>
      <c r="B7" s="63"/>
      <c r="C7" s="63"/>
      <c r="D7" s="63"/>
      <c r="E7" s="63"/>
      <c r="F7" s="63"/>
      <c r="G7" s="63"/>
      <c r="H7" s="63"/>
      <c r="I7" s="63"/>
      <c r="J7" s="63"/>
      <c r="K7" s="63"/>
      <c r="L7" s="63"/>
      <c r="M7" s="63"/>
      <c r="N7" s="63"/>
      <c r="O7" s="63"/>
      <c r="P7" s="63"/>
      <c r="Q7" s="63"/>
      <c r="R7" s="64"/>
    </row>
    <row r="8" spans="1:18">
      <c r="A8" s="65"/>
      <c r="B8" s="63"/>
      <c r="C8" s="63"/>
      <c r="D8" s="63"/>
      <c r="E8" s="63"/>
      <c r="F8" s="63"/>
      <c r="G8" s="63"/>
      <c r="H8" s="63"/>
      <c r="I8" s="63"/>
      <c r="J8" s="63"/>
      <c r="K8" s="63"/>
      <c r="L8" s="63"/>
      <c r="M8" s="63"/>
      <c r="N8" s="63"/>
      <c r="O8" s="63"/>
      <c r="P8" s="63"/>
      <c r="Q8" s="63"/>
      <c r="R8" s="64"/>
    </row>
    <row r="9" spans="1:18">
      <c r="A9" s="65"/>
      <c r="B9" s="63"/>
      <c r="C9" s="63"/>
      <c r="D9" s="63"/>
      <c r="E9" s="63"/>
      <c r="F9" s="63"/>
      <c r="G9" s="63"/>
      <c r="H9" s="63"/>
      <c r="I9" s="63"/>
      <c r="J9" s="63"/>
      <c r="K9" s="63"/>
      <c r="L9" s="63"/>
      <c r="M9" s="63"/>
      <c r="N9" s="63"/>
      <c r="O9" s="63"/>
      <c r="P9" s="63"/>
      <c r="Q9" s="63"/>
      <c r="R9" s="64"/>
    </row>
    <row r="10" spans="1:18">
      <c r="A10" s="65"/>
      <c r="B10" s="63"/>
      <c r="C10" s="63"/>
      <c r="D10" s="63"/>
      <c r="E10" s="63"/>
      <c r="F10" s="63"/>
      <c r="G10" s="63"/>
      <c r="H10" s="63"/>
      <c r="I10" s="63"/>
      <c r="J10" s="63"/>
      <c r="K10" s="63"/>
      <c r="L10" s="63"/>
      <c r="M10" s="63"/>
      <c r="N10" s="63"/>
      <c r="O10" s="63"/>
      <c r="P10" s="63"/>
      <c r="Q10" s="63"/>
      <c r="R10" s="64"/>
    </row>
    <row r="11" spans="1:18">
      <c r="A11" s="65"/>
      <c r="B11" s="63"/>
      <c r="C11" s="63"/>
      <c r="D11" s="63"/>
      <c r="E11" s="63"/>
      <c r="F11" s="63"/>
      <c r="G11" s="63"/>
      <c r="H11" s="63"/>
      <c r="I11" s="63"/>
      <c r="J11" s="63"/>
      <c r="K11" s="63"/>
      <c r="L11" s="63"/>
      <c r="M11" s="63"/>
      <c r="N11" s="63"/>
      <c r="O11" s="63"/>
      <c r="P11" s="63"/>
      <c r="Q11" s="63"/>
      <c r="R11" s="64"/>
    </row>
    <row r="12" spans="1:18">
      <c r="A12" s="65"/>
      <c r="B12" s="63"/>
      <c r="C12" s="63"/>
      <c r="D12" s="63"/>
      <c r="E12" s="63"/>
      <c r="F12" s="63"/>
      <c r="G12" s="63"/>
      <c r="H12" s="63"/>
      <c r="I12" s="63"/>
      <c r="J12" s="63"/>
      <c r="K12" s="63"/>
      <c r="L12" s="63"/>
      <c r="M12" s="63"/>
      <c r="N12" s="63"/>
      <c r="O12" s="63"/>
      <c r="P12" s="63"/>
      <c r="Q12" s="63"/>
      <c r="R12" s="64"/>
    </row>
    <row r="13" spans="1:18">
      <c r="A13" s="65"/>
      <c r="B13" s="63"/>
      <c r="C13" s="63"/>
      <c r="D13" s="63"/>
      <c r="E13" s="63"/>
      <c r="F13" s="63"/>
      <c r="G13" s="63"/>
      <c r="H13" s="63"/>
      <c r="I13" s="63"/>
      <c r="J13" s="63"/>
      <c r="K13" s="63"/>
      <c r="L13" s="63"/>
      <c r="M13" s="63"/>
      <c r="N13" s="63"/>
      <c r="O13" s="63"/>
      <c r="P13" s="63"/>
      <c r="Q13" s="63"/>
      <c r="R13" s="64"/>
    </row>
    <row r="14" spans="1:18">
      <c r="A14" s="65"/>
      <c r="B14" s="63"/>
      <c r="C14" s="63"/>
      <c r="D14" s="63"/>
      <c r="E14" s="63"/>
      <c r="F14" s="63"/>
      <c r="G14" s="63"/>
      <c r="H14" s="63"/>
      <c r="I14" s="63"/>
      <c r="J14" s="63"/>
      <c r="K14" s="63"/>
      <c r="L14" s="63"/>
      <c r="M14" s="63"/>
      <c r="N14" s="63"/>
      <c r="O14" s="63"/>
      <c r="P14" s="63"/>
      <c r="Q14" s="63"/>
      <c r="R14" s="64"/>
    </row>
    <row r="15" spans="1:18">
      <c r="A15" s="65"/>
      <c r="B15" s="63"/>
      <c r="C15"/>
      <c r="D15" s="63"/>
      <c r="E15" s="63"/>
      <c r="F15" s="63"/>
      <c r="G15" s="63"/>
      <c r="H15" s="63"/>
      <c r="I15" s="63"/>
      <c r="J15" s="63"/>
      <c r="K15" s="63"/>
      <c r="L15" s="63"/>
      <c r="M15" s="63"/>
      <c r="N15" s="63"/>
      <c r="O15" s="63"/>
      <c r="P15" s="63"/>
      <c r="Q15" s="63"/>
      <c r="R15" s="64"/>
    </row>
    <row r="16" spans="1:18">
      <c r="A16" s="65"/>
      <c r="B16" s="63"/>
      <c r="C16" s="63"/>
      <c r="D16" s="63"/>
      <c r="E16" s="63"/>
      <c r="F16" s="63"/>
      <c r="G16" s="63"/>
      <c r="H16" s="63"/>
      <c r="I16" s="63"/>
      <c r="J16" s="63"/>
      <c r="K16" s="63"/>
      <c r="L16" s="63"/>
      <c r="M16" s="63"/>
      <c r="N16" s="63"/>
      <c r="O16" s="63"/>
      <c r="P16" s="63"/>
      <c r="Q16" s="63"/>
      <c r="R16" s="64"/>
    </row>
    <row r="17" spans="1:18">
      <c r="A17" s="65"/>
      <c r="B17" s="63"/>
      <c r="C17" s="63"/>
      <c r="D17" s="63"/>
      <c r="E17" s="63"/>
      <c r="F17" s="63"/>
      <c r="G17" s="63"/>
      <c r="H17" s="63"/>
      <c r="I17" s="63"/>
      <c r="J17" s="63"/>
      <c r="K17" s="63"/>
      <c r="L17" s="63"/>
      <c r="M17" s="63"/>
      <c r="N17" s="63"/>
      <c r="O17" s="63"/>
      <c r="P17" s="63"/>
      <c r="Q17" s="63"/>
      <c r="R17" s="64"/>
    </row>
    <row r="18" spans="1:18">
      <c r="A18" s="65"/>
      <c r="B18" s="63"/>
      <c r="C18" s="63"/>
      <c r="D18" s="63"/>
      <c r="E18" s="63"/>
      <c r="F18" s="63"/>
      <c r="G18" s="63"/>
      <c r="H18" s="63"/>
      <c r="I18" s="63"/>
      <c r="J18" s="63"/>
      <c r="K18" s="63"/>
      <c r="L18" s="63"/>
      <c r="M18" s="63"/>
      <c r="N18" s="63"/>
      <c r="O18" s="63"/>
      <c r="P18" s="63"/>
      <c r="Q18" s="63"/>
      <c r="R18" s="64"/>
    </row>
    <row r="19" spans="1:18">
      <c r="A19" s="65"/>
      <c r="B19" s="63"/>
      <c r="C19" s="63"/>
      <c r="D19" s="63"/>
      <c r="E19" s="63"/>
      <c r="F19" s="63"/>
      <c r="G19" s="63"/>
      <c r="H19" s="63"/>
      <c r="I19" s="63"/>
      <c r="J19" s="63"/>
      <c r="K19" s="63"/>
      <c r="L19" s="63"/>
      <c r="M19" s="63"/>
      <c r="N19" s="63"/>
      <c r="O19" s="63"/>
      <c r="P19" s="63"/>
      <c r="Q19" s="63"/>
      <c r="R19" s="64"/>
    </row>
    <row r="20" spans="1:18">
      <c r="A20" s="65"/>
      <c r="B20" s="63"/>
      <c r="C20" s="63"/>
      <c r="D20" s="63"/>
      <c r="E20" s="63"/>
      <c r="F20" s="63"/>
      <c r="G20" s="63"/>
      <c r="H20" s="63"/>
      <c r="I20" s="63"/>
      <c r="J20" s="63"/>
      <c r="K20" s="63"/>
      <c r="L20" s="63"/>
      <c r="M20" s="63"/>
      <c r="N20" s="63"/>
      <c r="O20" s="63"/>
      <c r="P20" s="63"/>
      <c r="Q20" s="63"/>
      <c r="R20" s="64"/>
    </row>
    <row r="21" spans="1:18">
      <c r="A21" s="65"/>
      <c r="B21" s="63"/>
      <c r="C21" s="63"/>
      <c r="D21" s="63"/>
      <c r="E21" s="63"/>
      <c r="F21" s="63"/>
      <c r="G21" s="63"/>
      <c r="H21" s="63"/>
      <c r="I21" s="63"/>
      <c r="J21" s="63"/>
      <c r="K21" s="63"/>
      <c r="L21" s="63"/>
      <c r="M21" s="63"/>
      <c r="N21" s="63"/>
      <c r="O21" s="63"/>
      <c r="P21" s="63"/>
      <c r="Q21" s="63"/>
      <c r="R21" s="64"/>
    </row>
    <row r="22" spans="1:18">
      <c r="A22" s="65"/>
      <c r="B22" s="63"/>
      <c r="C22" s="63"/>
      <c r="D22" s="63"/>
      <c r="E22" s="63"/>
      <c r="F22" s="63"/>
      <c r="G22" s="63"/>
      <c r="H22" s="63"/>
      <c r="I22" s="63"/>
      <c r="J22" s="63"/>
      <c r="K22" s="63"/>
      <c r="L22" s="63"/>
      <c r="M22" s="63"/>
      <c r="N22" s="63"/>
      <c r="O22" s="63"/>
      <c r="P22" s="63"/>
      <c r="Q22" s="63"/>
      <c r="R22" s="64"/>
    </row>
    <row r="23" spans="1:18">
      <c r="A23" s="65"/>
      <c r="B23" s="63"/>
      <c r="C23" s="63"/>
      <c r="D23" s="63"/>
      <c r="E23" s="63"/>
      <c r="F23" s="63"/>
      <c r="G23" s="63"/>
      <c r="H23" s="63"/>
      <c r="I23" s="63"/>
      <c r="J23" s="63"/>
      <c r="K23" s="63"/>
      <c r="L23" s="63"/>
      <c r="M23" s="63"/>
      <c r="N23" s="63"/>
      <c r="O23" s="63"/>
      <c r="P23" s="63"/>
      <c r="Q23" s="63"/>
      <c r="R23" s="64"/>
    </row>
    <row r="24" spans="1:18">
      <c r="A24" s="65"/>
      <c r="B24" s="63"/>
      <c r="C24" s="63"/>
      <c r="D24" s="63"/>
      <c r="E24" s="63"/>
      <c r="F24" s="63"/>
      <c r="G24" s="63"/>
      <c r="H24" s="63"/>
      <c r="I24" s="63"/>
      <c r="J24" s="63"/>
      <c r="K24" s="63"/>
      <c r="L24" s="63"/>
      <c r="M24" s="63"/>
      <c r="N24" s="63"/>
      <c r="O24" s="63"/>
      <c r="P24" s="63"/>
      <c r="Q24" s="63"/>
      <c r="R24" s="64"/>
    </row>
    <row r="25" spans="1:18">
      <c r="A25" s="65"/>
      <c r="B25" s="63"/>
      <c r="C25" s="63"/>
      <c r="D25" s="63"/>
      <c r="E25" s="63"/>
      <c r="F25" s="63"/>
      <c r="G25" s="63"/>
      <c r="H25" s="63"/>
      <c r="I25" s="63"/>
      <c r="J25" s="63"/>
      <c r="K25" s="63"/>
      <c r="L25" s="63"/>
      <c r="M25" s="63"/>
      <c r="N25" s="63"/>
      <c r="O25" s="63"/>
      <c r="P25" s="63"/>
      <c r="Q25" s="63"/>
      <c r="R25" s="64"/>
    </row>
    <row r="26" spans="1:18">
      <c r="A26" s="65"/>
      <c r="B26" s="63"/>
      <c r="C26" s="63"/>
      <c r="D26" s="63"/>
      <c r="E26" s="63"/>
      <c r="F26" s="63"/>
      <c r="G26" s="63"/>
      <c r="H26" s="63"/>
      <c r="I26" s="63"/>
      <c r="J26" s="63"/>
      <c r="K26" s="63"/>
      <c r="L26" s="63"/>
      <c r="M26" s="63"/>
      <c r="N26" s="63"/>
      <c r="O26" s="63"/>
      <c r="P26" s="63"/>
      <c r="Q26" s="63"/>
      <c r="R26" s="64"/>
    </row>
    <row r="27" spans="1:18">
      <c r="A27" s="65"/>
      <c r="B27" s="63"/>
      <c r="C27" s="63"/>
      <c r="D27" s="63"/>
      <c r="E27" s="63"/>
      <c r="F27" s="63"/>
      <c r="G27" s="63"/>
      <c r="H27" s="63"/>
      <c r="I27" s="63"/>
      <c r="J27" s="63"/>
      <c r="K27" s="63"/>
      <c r="L27" s="63"/>
      <c r="M27" s="63"/>
      <c r="N27" s="63"/>
      <c r="O27" s="63"/>
      <c r="P27" s="63"/>
      <c r="Q27" s="63"/>
      <c r="R27" s="64"/>
    </row>
    <row r="28" spans="1:18">
      <c r="A28" s="65"/>
      <c r="B28" s="63"/>
      <c r="C28" s="63"/>
      <c r="D28" s="63"/>
      <c r="E28" s="63"/>
      <c r="F28" s="63"/>
      <c r="G28" s="63"/>
      <c r="H28" s="63"/>
      <c r="I28" s="63"/>
      <c r="J28" s="63"/>
      <c r="K28" s="63"/>
      <c r="L28" s="63"/>
      <c r="M28" s="63"/>
      <c r="N28" s="63"/>
      <c r="O28" s="63"/>
      <c r="P28" s="63"/>
      <c r="Q28" s="63"/>
      <c r="R28" s="64"/>
    </row>
    <row r="29" spans="1:18">
      <c r="A29" s="65"/>
      <c r="B29" s="63"/>
      <c r="C29" s="63"/>
      <c r="D29" s="63"/>
      <c r="E29" s="63"/>
      <c r="F29" s="63"/>
      <c r="G29" s="63"/>
      <c r="H29" s="63"/>
      <c r="I29" s="63"/>
      <c r="J29" s="63"/>
      <c r="K29" s="63"/>
      <c r="L29" s="63"/>
      <c r="M29" s="63"/>
      <c r="N29" s="63"/>
      <c r="O29" s="63"/>
      <c r="P29" s="63"/>
      <c r="Q29" s="63"/>
      <c r="R29" s="64"/>
    </row>
    <row r="30" spans="1:18">
      <c r="A30" s="65"/>
      <c r="B30" s="63"/>
      <c r="C30" s="63"/>
      <c r="D30" s="63"/>
      <c r="E30" s="63"/>
      <c r="F30" s="63"/>
      <c r="G30" s="63"/>
      <c r="H30" s="63"/>
      <c r="I30" s="63"/>
      <c r="J30" s="63"/>
      <c r="K30" s="63"/>
      <c r="L30" s="63"/>
      <c r="M30" s="63"/>
      <c r="N30" s="63"/>
      <c r="O30" s="63"/>
      <c r="P30" s="63"/>
      <c r="Q30" s="63"/>
      <c r="R30" s="64"/>
    </row>
    <row r="31" spans="1:18">
      <c r="A31" s="65"/>
      <c r="B31" s="63"/>
      <c r="C31" s="63"/>
      <c r="D31" s="63"/>
      <c r="E31" s="63"/>
      <c r="F31" s="63"/>
      <c r="G31" s="63"/>
      <c r="H31" s="63"/>
      <c r="I31" s="63"/>
      <c r="J31" s="63"/>
      <c r="K31" s="63"/>
      <c r="L31" s="63"/>
      <c r="M31" s="63"/>
      <c r="N31" s="63"/>
      <c r="O31" s="63"/>
      <c r="P31" s="63"/>
      <c r="Q31" s="63"/>
      <c r="R31" s="64"/>
    </row>
    <row r="32" spans="1:18">
      <c r="A32" s="65"/>
      <c r="B32" s="63"/>
      <c r="C32" s="63"/>
      <c r="D32" s="63"/>
      <c r="E32" s="63"/>
      <c r="F32" s="63"/>
      <c r="G32" s="63"/>
      <c r="H32" s="63"/>
      <c r="I32" s="63"/>
      <c r="J32" s="63"/>
      <c r="K32" s="63"/>
      <c r="L32" s="63"/>
      <c r="M32" s="63"/>
      <c r="N32" s="63"/>
      <c r="O32" s="63"/>
      <c r="P32" s="63"/>
      <c r="Q32" s="63"/>
      <c r="R32" s="64"/>
    </row>
    <row r="33" spans="1:18">
      <c r="A33" s="65"/>
      <c r="B33" s="63"/>
      <c r="C33" s="63"/>
      <c r="D33" s="63"/>
      <c r="E33" s="63"/>
      <c r="F33" s="63"/>
      <c r="G33" s="63"/>
      <c r="H33" s="63"/>
      <c r="I33" s="63"/>
      <c r="J33" s="63"/>
      <c r="K33" s="63"/>
      <c r="L33" s="63"/>
      <c r="M33" s="63"/>
      <c r="N33" s="63"/>
      <c r="O33" s="63"/>
      <c r="P33" s="63"/>
      <c r="Q33" s="63"/>
      <c r="R33" s="64"/>
    </row>
    <row r="34" spans="1:18">
      <c r="A34" s="65"/>
      <c r="B34" s="63"/>
      <c r="C34" s="63"/>
      <c r="D34" s="63"/>
      <c r="E34" s="63"/>
      <c r="F34" s="63"/>
      <c r="G34" s="63"/>
      <c r="H34" s="63"/>
      <c r="I34" s="63"/>
      <c r="J34" s="63"/>
      <c r="K34" s="63"/>
      <c r="L34" s="63"/>
      <c r="M34" s="63"/>
      <c r="N34" s="63"/>
      <c r="O34" s="63"/>
      <c r="P34" s="63"/>
      <c r="Q34" s="63"/>
      <c r="R34" s="64"/>
    </row>
    <row r="35" spans="1:18">
      <c r="A35" s="65"/>
      <c r="B35" s="63"/>
      <c r="C35" s="63"/>
      <c r="D35" s="63"/>
      <c r="E35" s="63"/>
      <c r="F35" s="63"/>
      <c r="G35" s="63"/>
      <c r="H35" s="63"/>
      <c r="I35" s="63"/>
      <c r="J35" s="63"/>
      <c r="K35" s="63"/>
      <c r="L35" s="63"/>
      <c r="M35" s="63"/>
      <c r="N35" s="63"/>
      <c r="O35" s="63"/>
      <c r="P35" s="63"/>
      <c r="Q35" s="63"/>
      <c r="R35" s="64"/>
    </row>
    <row r="36" spans="1:18">
      <c r="A36" s="65"/>
      <c r="B36" s="63"/>
      <c r="C36" s="63"/>
      <c r="D36" s="63"/>
      <c r="E36" s="63"/>
      <c r="F36" s="63"/>
      <c r="G36" s="63"/>
      <c r="H36" s="63"/>
      <c r="I36" s="63"/>
      <c r="J36" s="63"/>
      <c r="K36" s="63"/>
      <c r="L36" s="63"/>
      <c r="M36" s="63"/>
      <c r="N36" s="63"/>
      <c r="O36" s="63"/>
      <c r="P36" s="63"/>
      <c r="Q36" s="63"/>
      <c r="R36" s="64"/>
    </row>
    <row r="37" spans="1:18">
      <c r="A37" s="65"/>
      <c r="B37" s="63"/>
      <c r="C37" s="63"/>
      <c r="D37" s="63"/>
      <c r="E37" s="63"/>
      <c r="F37" s="63"/>
      <c r="G37" s="63"/>
      <c r="H37" s="63"/>
      <c r="I37" s="63"/>
      <c r="J37" s="63"/>
      <c r="K37" s="63"/>
      <c r="L37" s="63"/>
      <c r="M37" s="63"/>
      <c r="N37" s="63"/>
      <c r="O37" s="63"/>
      <c r="P37" s="63"/>
      <c r="Q37" s="63"/>
      <c r="R37" s="64"/>
    </row>
    <row r="38" spans="1:18">
      <c r="A38" s="65"/>
      <c r="B38" s="63"/>
      <c r="C38" s="63"/>
      <c r="D38" s="63"/>
      <c r="E38" s="63"/>
      <c r="F38" s="63"/>
      <c r="G38" s="63"/>
      <c r="H38" s="63"/>
      <c r="I38" s="63"/>
      <c r="J38" s="63"/>
      <c r="K38" s="63"/>
      <c r="L38" s="63"/>
      <c r="M38" s="63"/>
      <c r="N38" s="63"/>
      <c r="O38" s="63"/>
      <c r="P38" s="63"/>
      <c r="Q38" s="63"/>
      <c r="R38" s="64"/>
    </row>
    <row r="39" spans="1:18">
      <c r="A39" s="65"/>
      <c r="B39" s="63"/>
      <c r="C39" s="63"/>
      <c r="D39" s="63"/>
      <c r="E39" s="63"/>
      <c r="F39" s="63"/>
      <c r="G39" s="63"/>
      <c r="H39" s="63"/>
      <c r="I39" s="63"/>
      <c r="J39" s="63"/>
      <c r="K39" s="63"/>
      <c r="L39" s="63"/>
      <c r="M39" s="63"/>
      <c r="N39" s="63"/>
      <c r="O39" s="63"/>
      <c r="P39" s="63"/>
      <c r="Q39" s="63"/>
      <c r="R39" s="64"/>
    </row>
    <row r="40" spans="1:18">
      <c r="A40" s="65"/>
      <c r="B40" s="63"/>
      <c r="C40" s="63"/>
      <c r="D40" s="63"/>
      <c r="E40" s="63"/>
      <c r="F40" s="63"/>
      <c r="G40" s="63"/>
      <c r="H40" s="63"/>
      <c r="I40" s="63"/>
      <c r="J40" s="63"/>
      <c r="K40" s="63"/>
      <c r="L40" s="63"/>
      <c r="M40" s="63"/>
      <c r="N40" s="63"/>
      <c r="O40" s="63"/>
      <c r="P40" s="63"/>
      <c r="Q40" s="63"/>
      <c r="R40" s="64"/>
    </row>
    <row r="41" spans="1:18">
      <c r="A41" s="65"/>
      <c r="B41" s="63"/>
      <c r="C41" s="63"/>
      <c r="D41" s="63"/>
      <c r="E41" s="63"/>
      <c r="F41" s="63"/>
      <c r="G41" s="63"/>
      <c r="H41" s="63"/>
      <c r="I41" s="63"/>
      <c r="J41" s="63"/>
      <c r="K41" s="63"/>
      <c r="L41" s="63"/>
      <c r="M41" s="63"/>
      <c r="N41" s="63"/>
      <c r="O41" s="63"/>
      <c r="P41" s="63"/>
      <c r="Q41" s="63"/>
      <c r="R41" s="64"/>
    </row>
    <row r="42" spans="1:18">
      <c r="A42" s="65"/>
      <c r="B42" s="63"/>
      <c r="C42" s="63"/>
      <c r="D42" s="63"/>
      <c r="E42" s="63"/>
      <c r="F42" s="63"/>
      <c r="G42" s="63"/>
      <c r="H42" s="63"/>
      <c r="I42" s="63"/>
      <c r="J42" s="63"/>
      <c r="K42" s="63"/>
      <c r="L42" s="63"/>
      <c r="M42" s="63"/>
      <c r="N42" s="63"/>
      <c r="O42" s="63"/>
      <c r="P42" s="63"/>
      <c r="Q42" s="63"/>
      <c r="R42" s="64"/>
    </row>
    <row r="43" spans="1:18">
      <c r="A43" s="65"/>
      <c r="B43" s="63"/>
      <c r="C43" s="63"/>
      <c r="D43" s="63"/>
      <c r="E43" s="63"/>
      <c r="F43" s="63"/>
      <c r="G43" s="63"/>
      <c r="H43" s="63"/>
      <c r="I43" s="63"/>
      <c r="J43" s="63"/>
      <c r="K43" s="63"/>
      <c r="L43" s="63"/>
      <c r="M43" s="63"/>
      <c r="N43" s="63"/>
      <c r="O43" s="63"/>
      <c r="P43" s="63"/>
      <c r="Q43" s="63"/>
      <c r="R43" s="64"/>
    </row>
    <row r="44" spans="1:18">
      <c r="A44" s="65"/>
      <c r="B44" s="63"/>
      <c r="C44" s="63"/>
      <c r="D44" s="63"/>
      <c r="E44" s="63"/>
      <c r="F44" s="63"/>
      <c r="G44" s="63"/>
      <c r="H44" s="63"/>
      <c r="I44" s="63"/>
      <c r="J44" s="63"/>
      <c r="K44" s="63"/>
      <c r="L44" s="63"/>
      <c r="M44" s="63"/>
      <c r="N44" s="63"/>
      <c r="O44" s="63"/>
      <c r="P44" s="63"/>
      <c r="Q44" s="63"/>
      <c r="R44" s="64"/>
    </row>
    <row r="45" spans="1:18">
      <c r="A45" s="65"/>
      <c r="B45" s="63"/>
      <c r="C45" s="63"/>
      <c r="D45" s="63"/>
      <c r="E45" s="63"/>
      <c r="F45" s="63"/>
      <c r="G45" s="63"/>
      <c r="H45" s="63"/>
      <c r="I45" s="63"/>
      <c r="J45" s="63"/>
      <c r="K45" s="63"/>
      <c r="L45" s="63"/>
      <c r="M45" s="63"/>
      <c r="N45" s="63"/>
      <c r="O45" s="63"/>
      <c r="P45" s="63"/>
      <c r="Q45" s="63"/>
      <c r="R45" s="64"/>
    </row>
    <row r="46" spans="1:18">
      <c r="A46" s="65"/>
      <c r="B46" s="63"/>
      <c r="C46" s="63"/>
      <c r="D46" s="63"/>
      <c r="E46" s="63"/>
      <c r="F46" s="63"/>
      <c r="G46" s="63"/>
      <c r="H46" s="63"/>
      <c r="I46" s="63"/>
      <c r="J46" s="63"/>
      <c r="K46" s="63"/>
      <c r="L46" s="63"/>
      <c r="M46" s="63"/>
      <c r="N46" s="63"/>
      <c r="O46" s="63"/>
      <c r="P46" s="63"/>
      <c r="Q46" s="63"/>
      <c r="R46" s="64"/>
    </row>
    <row r="47" spans="1:18">
      <c r="A47" s="65"/>
      <c r="B47" s="63"/>
      <c r="C47" s="63"/>
      <c r="D47" s="63"/>
      <c r="E47" s="63"/>
      <c r="F47" s="63"/>
      <c r="G47" s="63"/>
      <c r="H47" s="63"/>
      <c r="I47" s="63"/>
      <c r="J47" s="63"/>
      <c r="K47" s="63"/>
      <c r="L47" s="63"/>
      <c r="M47" s="63"/>
      <c r="N47" s="63"/>
      <c r="O47" s="63"/>
      <c r="P47" s="63"/>
      <c r="Q47" s="63"/>
      <c r="R47" s="64"/>
    </row>
    <row r="48" spans="1:18">
      <c r="A48" s="65"/>
      <c r="B48" s="63"/>
      <c r="C48" s="63"/>
      <c r="D48" s="63"/>
      <c r="E48" s="63"/>
      <c r="F48" s="63"/>
      <c r="G48" s="63"/>
      <c r="H48" s="63"/>
      <c r="I48" s="63"/>
      <c r="J48" s="63"/>
      <c r="K48" s="63"/>
      <c r="L48" s="63"/>
      <c r="M48" s="63"/>
      <c r="N48" s="63"/>
      <c r="O48" s="63"/>
      <c r="P48" s="63"/>
      <c r="Q48" s="63"/>
      <c r="R48" s="64"/>
    </row>
    <row r="49" spans="1:18">
      <c r="A49" s="65"/>
      <c r="B49" s="63"/>
      <c r="C49" s="63"/>
      <c r="D49" s="63"/>
      <c r="E49" s="63"/>
      <c r="F49" s="63"/>
      <c r="G49" s="63"/>
      <c r="H49" s="63"/>
      <c r="I49" s="63"/>
      <c r="J49" s="63"/>
      <c r="K49" s="63"/>
      <c r="L49" s="63"/>
      <c r="M49" s="63"/>
      <c r="N49" s="63"/>
      <c r="O49" s="63"/>
      <c r="P49" s="63"/>
      <c r="Q49" s="63"/>
      <c r="R49" s="64"/>
    </row>
    <row r="50" spans="1:18">
      <c r="A50" s="65"/>
      <c r="B50" s="63"/>
      <c r="C50" s="63"/>
      <c r="D50" s="63"/>
      <c r="E50" s="63"/>
      <c r="F50" s="63"/>
      <c r="G50" s="63"/>
      <c r="H50" s="63"/>
      <c r="I50" s="63"/>
      <c r="J50" s="63"/>
      <c r="K50" s="63"/>
      <c r="L50" s="63"/>
      <c r="M50" s="63"/>
      <c r="N50" s="63"/>
      <c r="O50" s="63"/>
      <c r="P50" s="63"/>
      <c r="Q50" s="63"/>
      <c r="R50" s="64"/>
    </row>
    <row r="51" spans="1:18">
      <c r="A51" s="65"/>
      <c r="B51" s="63"/>
      <c r="C51" s="63"/>
      <c r="D51" s="63"/>
      <c r="E51" s="63"/>
      <c r="F51" s="63"/>
      <c r="G51" s="63"/>
      <c r="H51" s="63"/>
      <c r="I51" s="63"/>
      <c r="J51" s="63"/>
      <c r="K51" s="63"/>
      <c r="L51" s="63"/>
      <c r="M51" s="63"/>
      <c r="N51" s="63"/>
      <c r="O51" s="63"/>
      <c r="P51" s="63"/>
      <c r="Q51" s="63"/>
      <c r="R51" s="64"/>
    </row>
    <row r="52" spans="1:18">
      <c r="A52" s="65"/>
      <c r="B52" s="63"/>
      <c r="C52" s="63"/>
      <c r="D52" s="63"/>
      <c r="E52" s="63"/>
      <c r="F52" s="63"/>
      <c r="G52" s="63"/>
      <c r="H52" s="63"/>
      <c r="I52" s="63"/>
      <c r="J52" s="63"/>
      <c r="K52" s="63"/>
      <c r="L52" s="63"/>
      <c r="M52" s="63"/>
      <c r="N52" s="63"/>
      <c r="O52" s="63"/>
      <c r="P52" s="63"/>
      <c r="Q52" s="63"/>
      <c r="R52" s="64"/>
    </row>
    <row r="53" spans="1:18" ht="40.15" customHeight="1" thickBot="1">
      <c r="A53" s="66"/>
      <c r="B53" s="67"/>
      <c r="C53" s="67"/>
      <c r="D53" s="67"/>
      <c r="E53" s="67"/>
      <c r="F53" s="67"/>
      <c r="G53" s="67"/>
      <c r="H53" s="67"/>
      <c r="I53" s="67"/>
      <c r="J53" s="67"/>
      <c r="K53" s="67"/>
      <c r="L53" s="67"/>
      <c r="M53" s="67"/>
      <c r="N53" s="67"/>
      <c r="O53" s="67"/>
      <c r="P53" s="67"/>
      <c r="Q53" s="67"/>
      <c r="R53" s="68"/>
    </row>
  </sheetData>
  <mergeCells count="6">
    <mergeCell ref="B5:R5"/>
    <mergeCell ref="A1:R1"/>
    <mergeCell ref="B2:R2"/>
    <mergeCell ref="B3:R3"/>
    <mergeCell ref="B4:E4"/>
    <mergeCell ref="F4:R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C5738-2131-4FC1-BF33-7B54FA85E462}">
  <sheetPr codeName="Sheet5">
    <tabColor rgb="FF85CBEB"/>
  </sheetPr>
  <dimension ref="A1:O382"/>
  <sheetViews>
    <sheetView zoomScaleNormal="100" workbookViewId="0">
      <pane xSplit="3" ySplit="1" topLeftCell="D2" activePane="bottomRight" state="frozen"/>
      <selection pane="topRight" activeCell="D1" sqref="D1"/>
      <selection pane="bottomLeft" activeCell="A2" sqref="A2"/>
      <selection pane="bottomRight" activeCell="A2" sqref="A2"/>
    </sheetView>
  </sheetViews>
  <sheetFormatPr defaultColWidth="9.140625" defaultRowHeight="83.45" customHeight="1"/>
  <cols>
    <col min="1" max="1" width="9.28515625" style="195" customWidth="1"/>
    <col min="2" max="2" width="34.5703125" style="195" customWidth="1"/>
    <col min="3" max="3" width="45.7109375" style="195" customWidth="1"/>
    <col min="4" max="4" width="13" style="195" customWidth="1"/>
    <col min="5" max="5" width="30.85546875" style="195" customWidth="1"/>
    <col min="6" max="6" width="11" style="195" customWidth="1"/>
    <col min="7" max="7" width="14.85546875" style="199" customWidth="1"/>
    <col min="8" max="8" width="16.5703125" style="195" customWidth="1"/>
    <col min="9" max="9" width="10.7109375" style="195" customWidth="1"/>
    <col min="10" max="10" width="27.5703125" style="195" customWidth="1"/>
    <col min="11" max="11" width="29.42578125" style="195" customWidth="1"/>
    <col min="12" max="12" width="35.42578125" style="195" customWidth="1"/>
    <col min="13" max="13" width="37.7109375" style="177" customWidth="1"/>
    <col min="14" max="14" width="22.7109375" style="177" customWidth="1"/>
    <col min="15" max="15" width="25.5703125" style="177" customWidth="1"/>
    <col min="16" max="16384" width="9.140625" style="195"/>
  </cols>
  <sheetData>
    <row r="1" spans="1:15" s="69" customFormat="1" ht="83.45" customHeight="1">
      <c r="A1" s="43" t="s">
        <v>156</v>
      </c>
      <c r="B1" s="43" t="s">
        <v>72</v>
      </c>
      <c r="C1" s="43" t="s">
        <v>75</v>
      </c>
      <c r="D1" s="43" t="s">
        <v>78</v>
      </c>
      <c r="E1" s="43" t="s">
        <v>81</v>
      </c>
      <c r="F1" s="43" t="s">
        <v>84</v>
      </c>
      <c r="G1" s="43" t="s">
        <v>87</v>
      </c>
      <c r="H1" s="43" t="s">
        <v>90</v>
      </c>
      <c r="I1" s="43" t="s">
        <v>93</v>
      </c>
      <c r="J1" s="43" t="s">
        <v>96</v>
      </c>
      <c r="K1" s="43" t="s">
        <v>99</v>
      </c>
      <c r="L1" s="43" t="s">
        <v>102</v>
      </c>
      <c r="M1" s="43" t="s">
        <v>105</v>
      </c>
      <c r="N1" s="43" t="s">
        <v>189</v>
      </c>
      <c r="O1" s="43" t="s">
        <v>111</v>
      </c>
    </row>
    <row r="2" spans="1:15" ht="50.1" customHeight="1">
      <c r="A2" s="491">
        <v>1</v>
      </c>
      <c r="B2" s="491" t="s">
        <v>190</v>
      </c>
      <c r="C2" s="491" t="s">
        <v>191</v>
      </c>
      <c r="D2" s="491" t="s">
        <v>192</v>
      </c>
      <c r="E2" s="491" t="s">
        <v>193</v>
      </c>
      <c r="F2" s="491" t="s">
        <v>41</v>
      </c>
      <c r="G2" s="491" t="s">
        <v>194</v>
      </c>
      <c r="H2" s="491" t="s">
        <v>195</v>
      </c>
      <c r="I2" s="491" t="s">
        <v>195</v>
      </c>
      <c r="J2" s="491"/>
      <c r="K2" s="491"/>
      <c r="L2" s="491" t="s">
        <v>196</v>
      </c>
      <c r="M2" s="491"/>
      <c r="N2" s="491" t="s">
        <v>197</v>
      </c>
      <c r="O2" s="491" t="s">
        <v>198</v>
      </c>
    </row>
    <row r="3" spans="1:15" ht="50.1" customHeight="1">
      <c r="A3" s="491">
        <v>2</v>
      </c>
      <c r="B3" s="491" t="s">
        <v>199</v>
      </c>
      <c r="C3" s="491" t="s">
        <v>200</v>
      </c>
      <c r="D3" s="491" t="s">
        <v>192</v>
      </c>
      <c r="E3" s="491" t="s">
        <v>193</v>
      </c>
      <c r="F3" s="491" t="s">
        <v>201</v>
      </c>
      <c r="G3" s="491" t="s">
        <v>202</v>
      </c>
      <c r="H3" s="491">
        <v>4</v>
      </c>
      <c r="I3" s="491">
        <v>4</v>
      </c>
      <c r="J3" s="491"/>
      <c r="K3" s="491"/>
      <c r="L3" s="491" t="s">
        <v>196</v>
      </c>
      <c r="M3" s="491"/>
      <c r="N3" s="491" t="s">
        <v>203</v>
      </c>
      <c r="O3" s="491" t="s">
        <v>198</v>
      </c>
    </row>
    <row r="4" spans="1:15" ht="50.1" customHeight="1">
      <c r="A4" s="491">
        <v>3</v>
      </c>
      <c r="B4" s="492" t="s">
        <v>204</v>
      </c>
      <c r="C4" s="491" t="s">
        <v>205</v>
      </c>
      <c r="D4" s="491" t="s">
        <v>192</v>
      </c>
      <c r="E4" s="491" t="s">
        <v>193</v>
      </c>
      <c r="F4" s="491" t="s">
        <v>206</v>
      </c>
      <c r="G4" s="491" t="s">
        <v>68</v>
      </c>
      <c r="H4" s="491" t="s">
        <v>207</v>
      </c>
      <c r="I4" s="491" t="s">
        <v>207</v>
      </c>
      <c r="J4" s="491" t="s">
        <v>208</v>
      </c>
      <c r="K4" s="493" t="s">
        <v>209</v>
      </c>
      <c r="L4" s="491" t="s">
        <v>196</v>
      </c>
      <c r="M4" s="491"/>
      <c r="N4" s="491" t="s">
        <v>210</v>
      </c>
      <c r="O4" s="491" t="s">
        <v>198</v>
      </c>
    </row>
    <row r="5" spans="1:15" ht="50.1" customHeight="1">
      <c r="A5" s="491">
        <v>4</v>
      </c>
      <c r="B5" s="492" t="s">
        <v>211</v>
      </c>
      <c r="C5" s="491" t="s">
        <v>212</v>
      </c>
      <c r="D5" s="491" t="s">
        <v>192</v>
      </c>
      <c r="E5" s="491" t="s">
        <v>193</v>
      </c>
      <c r="F5" s="491" t="s">
        <v>206</v>
      </c>
      <c r="G5" s="494"/>
      <c r="H5" s="491"/>
      <c r="I5" s="491" t="s">
        <v>213</v>
      </c>
      <c r="J5" s="491"/>
      <c r="K5" s="493"/>
      <c r="L5" s="491" t="s">
        <v>196</v>
      </c>
      <c r="M5" s="491"/>
      <c r="N5" s="491" t="s">
        <v>214</v>
      </c>
      <c r="O5" s="491" t="s">
        <v>198</v>
      </c>
    </row>
    <row r="6" spans="1:15" ht="50.1" customHeight="1">
      <c r="A6" s="491">
        <v>5</v>
      </c>
      <c r="B6" s="492" t="s">
        <v>215</v>
      </c>
      <c r="C6" s="491" t="s">
        <v>216</v>
      </c>
      <c r="D6" s="491" t="s">
        <v>217</v>
      </c>
      <c r="E6" s="491" t="s">
        <v>218</v>
      </c>
      <c r="F6" s="491" t="s">
        <v>206</v>
      </c>
      <c r="G6" s="495"/>
      <c r="H6" s="496"/>
      <c r="I6" s="495">
        <v>150</v>
      </c>
      <c r="J6" s="491"/>
      <c r="K6" s="491"/>
      <c r="L6" s="491" t="s">
        <v>219</v>
      </c>
      <c r="M6" s="491" t="s">
        <v>220</v>
      </c>
      <c r="N6" s="493" t="s">
        <v>221</v>
      </c>
      <c r="O6" s="491" t="s">
        <v>222</v>
      </c>
    </row>
    <row r="7" spans="1:15" ht="50.1" customHeight="1">
      <c r="A7" s="491">
        <v>6</v>
      </c>
      <c r="B7" s="492" t="s">
        <v>223</v>
      </c>
      <c r="C7" s="491" t="s">
        <v>224</v>
      </c>
      <c r="D7" s="491" t="s">
        <v>217</v>
      </c>
      <c r="E7" s="491" t="s">
        <v>218</v>
      </c>
      <c r="F7" s="491" t="s">
        <v>206</v>
      </c>
      <c r="G7" s="495"/>
      <c r="H7" s="496"/>
      <c r="I7" s="495">
        <v>150</v>
      </c>
      <c r="J7" s="491"/>
      <c r="K7" s="491"/>
      <c r="L7" s="491" t="s">
        <v>219</v>
      </c>
      <c r="M7" s="491" t="s">
        <v>220</v>
      </c>
      <c r="N7" s="493" t="s">
        <v>225</v>
      </c>
      <c r="O7" s="491" t="s">
        <v>222</v>
      </c>
    </row>
    <row r="8" spans="1:15" ht="50.1" customHeight="1">
      <c r="A8" s="491">
        <v>7</v>
      </c>
      <c r="B8" s="492" t="s">
        <v>226</v>
      </c>
      <c r="C8" s="491" t="s">
        <v>227</v>
      </c>
      <c r="D8" s="491" t="s">
        <v>217</v>
      </c>
      <c r="E8" s="491" t="s">
        <v>228</v>
      </c>
      <c r="F8" s="491" t="s">
        <v>206</v>
      </c>
      <c r="G8" s="495"/>
      <c r="H8" s="495"/>
      <c r="I8" s="495">
        <v>1</v>
      </c>
      <c r="J8" s="491" t="s">
        <v>229</v>
      </c>
      <c r="K8" s="491"/>
      <c r="L8" s="491" t="s">
        <v>230</v>
      </c>
      <c r="M8" s="491"/>
      <c r="N8" s="491"/>
      <c r="O8" s="491" t="s">
        <v>231</v>
      </c>
    </row>
    <row r="9" spans="1:15" ht="50.1" customHeight="1">
      <c r="A9" s="491">
        <v>8</v>
      </c>
      <c r="B9" s="492" t="s">
        <v>232</v>
      </c>
      <c r="C9" s="491" t="s">
        <v>233</v>
      </c>
      <c r="D9" s="491" t="s">
        <v>217</v>
      </c>
      <c r="E9" s="491" t="s">
        <v>218</v>
      </c>
      <c r="F9" s="491" t="s">
        <v>206</v>
      </c>
      <c r="G9" s="495" t="s">
        <v>234</v>
      </c>
      <c r="H9" s="495">
        <v>5</v>
      </c>
      <c r="I9" s="495">
        <v>5</v>
      </c>
      <c r="J9" s="491" t="s">
        <v>235</v>
      </c>
      <c r="K9" s="491"/>
      <c r="L9" s="491" t="s">
        <v>219</v>
      </c>
      <c r="M9" s="491" t="s">
        <v>220</v>
      </c>
      <c r="N9" s="493"/>
      <c r="O9" s="491" t="s">
        <v>222</v>
      </c>
    </row>
    <row r="10" spans="1:15" ht="50.1" customHeight="1">
      <c r="A10" s="491">
        <v>9</v>
      </c>
      <c r="B10" s="492" t="s">
        <v>236</v>
      </c>
      <c r="C10" s="491" t="s">
        <v>237</v>
      </c>
      <c r="D10" s="491" t="s">
        <v>217</v>
      </c>
      <c r="E10" s="491" t="s">
        <v>218</v>
      </c>
      <c r="F10" s="491" t="s">
        <v>206</v>
      </c>
      <c r="G10" s="495"/>
      <c r="H10" s="495"/>
      <c r="I10" s="495">
        <v>200</v>
      </c>
      <c r="J10" s="491" t="s">
        <v>238</v>
      </c>
      <c r="K10" s="491"/>
      <c r="L10" s="491" t="s">
        <v>219</v>
      </c>
      <c r="M10" s="491" t="s">
        <v>220</v>
      </c>
      <c r="N10" s="493" t="s">
        <v>239</v>
      </c>
      <c r="O10" s="491" t="s">
        <v>222</v>
      </c>
    </row>
    <row r="11" spans="1:15" ht="50.1" customHeight="1">
      <c r="A11" s="491">
        <v>10</v>
      </c>
      <c r="B11" s="492" t="s">
        <v>240</v>
      </c>
      <c r="C11" s="491" t="s">
        <v>241</v>
      </c>
      <c r="D11" s="491" t="s">
        <v>217</v>
      </c>
      <c r="E11" s="491" t="s">
        <v>218</v>
      </c>
      <c r="F11" s="491" t="s">
        <v>206</v>
      </c>
      <c r="G11" s="495" t="s">
        <v>242</v>
      </c>
      <c r="H11" s="491"/>
      <c r="I11" s="491" t="s">
        <v>243</v>
      </c>
      <c r="J11" s="491" t="s">
        <v>244</v>
      </c>
      <c r="K11" s="491"/>
      <c r="L11" s="491" t="s">
        <v>219</v>
      </c>
      <c r="M11" s="491" t="s">
        <v>220</v>
      </c>
      <c r="N11" s="493" t="s">
        <v>245</v>
      </c>
      <c r="O11" s="491" t="s">
        <v>222</v>
      </c>
    </row>
    <row r="12" spans="1:15" ht="87" customHeight="1">
      <c r="A12" s="491">
        <v>11</v>
      </c>
      <c r="B12" s="492" t="s">
        <v>246</v>
      </c>
      <c r="C12" s="491" t="s">
        <v>247</v>
      </c>
      <c r="D12" s="491" t="s">
        <v>217</v>
      </c>
      <c r="E12" s="491" t="s">
        <v>218</v>
      </c>
      <c r="F12" s="491" t="s">
        <v>206</v>
      </c>
      <c r="G12" s="495"/>
      <c r="H12" s="495"/>
      <c r="I12" s="495">
        <v>100</v>
      </c>
      <c r="J12" s="491" t="s">
        <v>248</v>
      </c>
      <c r="K12" s="491"/>
      <c r="L12" s="491" t="s">
        <v>219</v>
      </c>
      <c r="M12" s="491" t="s">
        <v>220</v>
      </c>
      <c r="N12" s="493"/>
      <c r="O12" s="491" t="s">
        <v>222</v>
      </c>
    </row>
    <row r="13" spans="1:15" ht="50.1" customHeight="1">
      <c r="A13" s="491">
        <v>12</v>
      </c>
      <c r="B13" s="492" t="s">
        <v>249</v>
      </c>
      <c r="C13" s="491" t="s">
        <v>250</v>
      </c>
      <c r="D13" s="491" t="s">
        <v>217</v>
      </c>
      <c r="E13" s="491" t="s">
        <v>218</v>
      </c>
      <c r="F13" s="491" t="s">
        <v>206</v>
      </c>
      <c r="G13" s="495" t="s">
        <v>251</v>
      </c>
      <c r="H13" s="495">
        <v>10</v>
      </c>
      <c r="I13" s="495">
        <v>10</v>
      </c>
      <c r="J13" s="491"/>
      <c r="K13" s="491"/>
      <c r="L13" s="491" t="s">
        <v>219</v>
      </c>
      <c r="M13" s="491" t="s">
        <v>220</v>
      </c>
      <c r="N13" s="493" t="s">
        <v>252</v>
      </c>
      <c r="O13" s="491" t="s">
        <v>222</v>
      </c>
    </row>
    <row r="14" spans="1:15" ht="50.1" customHeight="1">
      <c r="A14" s="491">
        <v>13</v>
      </c>
      <c r="B14" s="492" t="s">
        <v>253</v>
      </c>
      <c r="C14" s="491" t="s">
        <v>254</v>
      </c>
      <c r="D14" s="491" t="s">
        <v>217</v>
      </c>
      <c r="E14" s="491" t="s">
        <v>218</v>
      </c>
      <c r="F14" s="491" t="s">
        <v>206</v>
      </c>
      <c r="G14" s="495"/>
      <c r="H14" s="496"/>
      <c r="I14" s="491">
        <v>255</v>
      </c>
      <c r="J14" s="491"/>
      <c r="K14" s="491"/>
      <c r="L14" s="491" t="s">
        <v>219</v>
      </c>
      <c r="M14" s="491" t="s">
        <v>220</v>
      </c>
      <c r="N14" s="493" t="s">
        <v>255</v>
      </c>
      <c r="O14" s="491" t="s">
        <v>222</v>
      </c>
    </row>
    <row r="15" spans="1:15" ht="153">
      <c r="A15" s="491">
        <v>14</v>
      </c>
      <c r="B15" s="491" t="s">
        <v>256</v>
      </c>
      <c r="C15" s="491" t="s">
        <v>257</v>
      </c>
      <c r="D15" s="491" t="s">
        <v>217</v>
      </c>
      <c r="E15" s="491" t="s">
        <v>218</v>
      </c>
      <c r="F15" s="491" t="s">
        <v>206</v>
      </c>
      <c r="G15" s="495" t="s">
        <v>202</v>
      </c>
      <c r="H15" s="495">
        <v>4</v>
      </c>
      <c r="I15" s="495">
        <v>4</v>
      </c>
      <c r="J15" s="491" t="s">
        <v>258</v>
      </c>
      <c r="K15" s="491"/>
      <c r="L15" s="491" t="s">
        <v>219</v>
      </c>
      <c r="M15" s="491" t="s">
        <v>220</v>
      </c>
      <c r="N15" s="493"/>
      <c r="O15" s="491" t="s">
        <v>222</v>
      </c>
    </row>
    <row r="16" spans="1:15" ht="50.1" customHeight="1">
      <c r="A16" s="491">
        <v>15</v>
      </c>
      <c r="B16" s="492" t="s">
        <v>259</v>
      </c>
      <c r="C16" s="491" t="s">
        <v>260</v>
      </c>
      <c r="D16" s="491" t="s">
        <v>217</v>
      </c>
      <c r="E16" s="491" t="s">
        <v>218</v>
      </c>
      <c r="F16" s="491" t="s">
        <v>206</v>
      </c>
      <c r="G16" s="495"/>
      <c r="H16" s="495"/>
      <c r="I16" s="495">
        <v>50</v>
      </c>
      <c r="J16" s="491" t="s">
        <v>261</v>
      </c>
      <c r="K16" s="491"/>
      <c r="L16" s="491" t="s">
        <v>219</v>
      </c>
      <c r="M16" s="491" t="s">
        <v>220</v>
      </c>
      <c r="N16" s="493"/>
      <c r="O16" s="491" t="s">
        <v>222</v>
      </c>
    </row>
    <row r="17" spans="1:15" ht="50.1" customHeight="1">
      <c r="A17" s="491">
        <v>16</v>
      </c>
      <c r="B17" s="492" t="s">
        <v>262</v>
      </c>
      <c r="C17" s="491" t="s">
        <v>263</v>
      </c>
      <c r="D17" s="491" t="s">
        <v>217</v>
      </c>
      <c r="E17" s="491" t="s">
        <v>218</v>
      </c>
      <c r="F17" s="491" t="s">
        <v>201</v>
      </c>
      <c r="G17" s="495"/>
      <c r="H17" s="491"/>
      <c r="I17" s="495">
        <v>50</v>
      </c>
      <c r="J17" s="491"/>
      <c r="K17" s="491"/>
      <c r="L17" s="491" t="s">
        <v>219</v>
      </c>
      <c r="M17" s="491" t="s">
        <v>220</v>
      </c>
      <c r="N17" s="493"/>
      <c r="O17" s="491" t="s">
        <v>222</v>
      </c>
    </row>
    <row r="18" spans="1:15" ht="50.1" customHeight="1">
      <c r="A18" s="491">
        <v>17</v>
      </c>
      <c r="B18" s="492" t="s">
        <v>264</v>
      </c>
      <c r="C18" s="491" t="s">
        <v>265</v>
      </c>
      <c r="D18" s="491" t="s">
        <v>217</v>
      </c>
      <c r="E18" s="491" t="s">
        <v>218</v>
      </c>
      <c r="F18" s="491" t="s">
        <v>206</v>
      </c>
      <c r="G18" s="495" t="s">
        <v>266</v>
      </c>
      <c r="H18" s="495">
        <v>6</v>
      </c>
      <c r="I18" s="495">
        <v>6</v>
      </c>
      <c r="J18" s="491" t="s">
        <v>267</v>
      </c>
      <c r="K18" s="491"/>
      <c r="L18" s="491" t="s">
        <v>219</v>
      </c>
      <c r="M18" s="491" t="s">
        <v>220</v>
      </c>
      <c r="N18" s="493"/>
      <c r="O18" s="491" t="s">
        <v>222</v>
      </c>
    </row>
    <row r="19" spans="1:15" ht="50.1" customHeight="1">
      <c r="A19" s="491">
        <v>18</v>
      </c>
      <c r="B19" s="492" t="s">
        <v>268</v>
      </c>
      <c r="C19" s="491" t="s">
        <v>269</v>
      </c>
      <c r="D19" s="491" t="s">
        <v>217</v>
      </c>
      <c r="E19" s="491" t="s">
        <v>218</v>
      </c>
      <c r="F19" s="491" t="s">
        <v>206</v>
      </c>
      <c r="G19" s="495"/>
      <c r="H19" s="495"/>
      <c r="I19" s="495">
        <v>55</v>
      </c>
      <c r="J19" s="491" t="s">
        <v>270</v>
      </c>
      <c r="K19" s="491"/>
      <c r="L19" s="491" t="s">
        <v>219</v>
      </c>
      <c r="M19" s="491" t="s">
        <v>220</v>
      </c>
      <c r="N19" s="493"/>
      <c r="O19" s="491" t="s">
        <v>222</v>
      </c>
    </row>
    <row r="20" spans="1:15" ht="50.1" customHeight="1">
      <c r="A20" s="491">
        <v>19</v>
      </c>
      <c r="B20" s="492" t="s">
        <v>271</v>
      </c>
      <c r="C20" s="491" t="s">
        <v>272</v>
      </c>
      <c r="D20" s="491" t="s">
        <v>217</v>
      </c>
      <c r="E20" s="491" t="s">
        <v>218</v>
      </c>
      <c r="F20" s="491" t="s">
        <v>206</v>
      </c>
      <c r="G20" s="495"/>
      <c r="H20" s="495"/>
      <c r="I20" s="495">
        <v>20</v>
      </c>
      <c r="J20" s="491"/>
      <c r="K20" s="491"/>
      <c r="L20" s="491" t="s">
        <v>219</v>
      </c>
      <c r="M20" s="491" t="s">
        <v>220</v>
      </c>
      <c r="N20" s="493" t="s">
        <v>252</v>
      </c>
      <c r="O20" s="491" t="s">
        <v>222</v>
      </c>
    </row>
    <row r="21" spans="1:15" ht="50.1" customHeight="1">
      <c r="A21" s="491">
        <v>20</v>
      </c>
      <c r="B21" s="492" t="s">
        <v>273</v>
      </c>
      <c r="C21" s="491" t="s">
        <v>274</v>
      </c>
      <c r="D21" s="491" t="s">
        <v>217</v>
      </c>
      <c r="E21" s="491" t="s">
        <v>275</v>
      </c>
      <c r="F21" s="491" t="s">
        <v>206</v>
      </c>
      <c r="G21" s="495" t="s">
        <v>68</v>
      </c>
      <c r="H21" s="495"/>
      <c r="I21" s="495">
        <v>1</v>
      </c>
      <c r="J21" s="491" t="s">
        <v>276</v>
      </c>
      <c r="K21" s="491" t="s">
        <v>277</v>
      </c>
      <c r="L21" s="491" t="s">
        <v>278</v>
      </c>
      <c r="M21" s="491" t="s">
        <v>279</v>
      </c>
      <c r="N21" s="491" t="s">
        <v>280</v>
      </c>
      <c r="O21" s="491" t="s">
        <v>222</v>
      </c>
    </row>
    <row r="22" spans="1:15" ht="50.1" customHeight="1">
      <c r="A22" s="491">
        <v>21</v>
      </c>
      <c r="B22" s="492" t="s">
        <v>281</v>
      </c>
      <c r="C22" s="491" t="s">
        <v>282</v>
      </c>
      <c r="D22" s="491" t="s">
        <v>217</v>
      </c>
      <c r="E22" s="491" t="s">
        <v>283</v>
      </c>
      <c r="F22" s="491" t="s">
        <v>206</v>
      </c>
      <c r="G22" s="491"/>
      <c r="H22" s="491"/>
      <c r="I22" s="491">
        <v>5000</v>
      </c>
      <c r="J22" s="491"/>
      <c r="K22" s="491"/>
      <c r="L22" s="491" t="s">
        <v>278</v>
      </c>
      <c r="M22" s="491" t="s">
        <v>284</v>
      </c>
      <c r="N22" s="491" t="s">
        <v>285</v>
      </c>
      <c r="O22" s="491" t="s">
        <v>286</v>
      </c>
    </row>
    <row r="23" spans="1:15" ht="50.1" customHeight="1">
      <c r="A23" s="491">
        <v>22</v>
      </c>
      <c r="B23" s="492" t="s">
        <v>287</v>
      </c>
      <c r="C23" s="491" t="s">
        <v>288</v>
      </c>
      <c r="D23" s="491" t="s">
        <v>217</v>
      </c>
      <c r="E23" s="491" t="s">
        <v>283</v>
      </c>
      <c r="F23" s="491" t="s">
        <v>206</v>
      </c>
      <c r="G23" s="491"/>
      <c r="H23" s="491"/>
      <c r="I23" s="491">
        <v>144</v>
      </c>
      <c r="J23" s="491"/>
      <c r="K23" s="491"/>
      <c r="L23" s="491" t="s">
        <v>278</v>
      </c>
      <c r="M23" s="491" t="s">
        <v>284</v>
      </c>
      <c r="N23" s="491"/>
      <c r="O23" s="491" t="s">
        <v>222</v>
      </c>
    </row>
    <row r="24" spans="1:15" ht="50.1" customHeight="1">
      <c r="A24" s="491">
        <v>23</v>
      </c>
      <c r="B24" s="492" t="s">
        <v>289</v>
      </c>
      <c r="C24" s="491" t="s">
        <v>290</v>
      </c>
      <c r="D24" s="491" t="s">
        <v>192</v>
      </c>
      <c r="E24" s="491" t="s">
        <v>291</v>
      </c>
      <c r="F24" s="491" t="s">
        <v>206</v>
      </c>
      <c r="G24" s="495" t="s">
        <v>292</v>
      </c>
      <c r="H24" s="495" t="s">
        <v>243</v>
      </c>
      <c r="I24" s="495" t="s">
        <v>243</v>
      </c>
      <c r="J24" s="493" t="s">
        <v>293</v>
      </c>
      <c r="K24" s="491"/>
      <c r="L24" s="491" t="s">
        <v>278</v>
      </c>
      <c r="M24" s="491" t="s">
        <v>294</v>
      </c>
      <c r="N24" s="491" t="s">
        <v>295</v>
      </c>
      <c r="O24" s="491" t="s">
        <v>286</v>
      </c>
    </row>
    <row r="25" spans="1:15" ht="50.1" customHeight="1">
      <c r="A25" s="491">
        <v>24</v>
      </c>
      <c r="B25" s="492" t="s">
        <v>296</v>
      </c>
      <c r="C25" s="491" t="s">
        <v>297</v>
      </c>
      <c r="D25" s="491" t="s">
        <v>298</v>
      </c>
      <c r="E25" s="491" t="s">
        <v>275</v>
      </c>
      <c r="F25" s="491" t="s">
        <v>206</v>
      </c>
      <c r="G25" s="495"/>
      <c r="H25" s="495"/>
      <c r="I25" s="495" t="s">
        <v>299</v>
      </c>
      <c r="J25" s="491"/>
      <c r="K25" s="491"/>
      <c r="L25" s="491" t="s">
        <v>278</v>
      </c>
      <c r="M25" s="491" t="s">
        <v>279</v>
      </c>
      <c r="N25" s="491" t="s">
        <v>300</v>
      </c>
      <c r="O25" s="491" t="s">
        <v>222</v>
      </c>
    </row>
    <row r="26" spans="1:15" ht="50.1" customHeight="1">
      <c r="A26" s="491">
        <v>25</v>
      </c>
      <c r="B26" s="492" t="s">
        <v>301</v>
      </c>
      <c r="C26" s="491" t="s">
        <v>302</v>
      </c>
      <c r="D26" s="491" t="s">
        <v>298</v>
      </c>
      <c r="E26" s="491" t="s">
        <v>275</v>
      </c>
      <c r="F26" s="491" t="s">
        <v>303</v>
      </c>
      <c r="G26" s="495"/>
      <c r="H26" s="495"/>
      <c r="I26" s="495">
        <v>5</v>
      </c>
      <c r="J26" s="491"/>
      <c r="K26" s="491"/>
      <c r="L26" s="491" t="s">
        <v>278</v>
      </c>
      <c r="M26" s="491" t="s">
        <v>279</v>
      </c>
      <c r="N26" s="491" t="s">
        <v>304</v>
      </c>
      <c r="O26" s="491" t="s">
        <v>222</v>
      </c>
    </row>
    <row r="27" spans="1:15" ht="63.75">
      <c r="A27" s="491">
        <v>26</v>
      </c>
      <c r="B27" s="492" t="s">
        <v>305</v>
      </c>
      <c r="C27" s="491" t="s">
        <v>306</v>
      </c>
      <c r="D27" s="491" t="s">
        <v>298</v>
      </c>
      <c r="E27" s="491" t="s">
        <v>275</v>
      </c>
      <c r="F27" s="491" t="s">
        <v>206</v>
      </c>
      <c r="G27" s="495" t="s">
        <v>68</v>
      </c>
      <c r="H27" s="495"/>
      <c r="I27" s="495">
        <v>1</v>
      </c>
      <c r="J27" s="491" t="s">
        <v>307</v>
      </c>
      <c r="K27" s="491" t="s">
        <v>308</v>
      </c>
      <c r="L27" s="491" t="s">
        <v>278</v>
      </c>
      <c r="M27" s="491" t="s">
        <v>279</v>
      </c>
      <c r="N27" s="491" t="s">
        <v>280</v>
      </c>
      <c r="O27" s="491" t="s">
        <v>222</v>
      </c>
    </row>
    <row r="28" spans="1:15" ht="85.9" customHeight="1">
      <c r="A28" s="491">
        <v>28</v>
      </c>
      <c r="B28" s="492" t="s">
        <v>309</v>
      </c>
      <c r="C28" s="491" t="s">
        <v>310</v>
      </c>
      <c r="D28" s="491" t="s">
        <v>217</v>
      </c>
      <c r="E28" s="491" t="s">
        <v>283</v>
      </c>
      <c r="F28" s="491" t="s">
        <v>206</v>
      </c>
      <c r="G28" s="491"/>
      <c r="H28" s="491"/>
      <c r="I28" s="491">
        <v>5000</v>
      </c>
      <c r="J28" s="491"/>
      <c r="K28" s="491"/>
      <c r="L28" s="491" t="s">
        <v>278</v>
      </c>
      <c r="M28" s="491" t="s">
        <v>284</v>
      </c>
      <c r="N28" s="491"/>
      <c r="O28" s="491" t="s">
        <v>222</v>
      </c>
    </row>
    <row r="29" spans="1:15" ht="50.1" customHeight="1">
      <c r="A29" s="491">
        <v>29</v>
      </c>
      <c r="B29" s="492" t="s">
        <v>311</v>
      </c>
      <c r="C29" s="491" t="s">
        <v>312</v>
      </c>
      <c r="D29" s="491" t="s">
        <v>217</v>
      </c>
      <c r="E29" s="491" t="s">
        <v>283</v>
      </c>
      <c r="F29" s="491" t="s">
        <v>201</v>
      </c>
      <c r="G29" s="491" t="s">
        <v>313</v>
      </c>
      <c r="H29" s="491">
        <v>6</v>
      </c>
      <c r="I29" s="491">
        <v>6</v>
      </c>
      <c r="J29" s="491"/>
      <c r="K29" s="491"/>
      <c r="L29" s="491" t="s">
        <v>278</v>
      </c>
      <c r="M29" s="491" t="s">
        <v>284</v>
      </c>
      <c r="N29" s="491"/>
      <c r="O29" s="491" t="s">
        <v>314</v>
      </c>
    </row>
    <row r="30" spans="1:15" ht="50.1" customHeight="1">
      <c r="A30" s="491">
        <v>30</v>
      </c>
      <c r="B30" s="491" t="s">
        <v>315</v>
      </c>
      <c r="C30" s="491" t="s">
        <v>316</v>
      </c>
      <c r="D30" s="491" t="s">
        <v>217</v>
      </c>
      <c r="E30" s="491" t="s">
        <v>283</v>
      </c>
      <c r="F30" s="491" t="s">
        <v>201</v>
      </c>
      <c r="G30" s="491" t="s">
        <v>313</v>
      </c>
      <c r="H30" s="491">
        <v>6</v>
      </c>
      <c r="I30" s="491">
        <v>6</v>
      </c>
      <c r="J30" s="491"/>
      <c r="K30" s="491"/>
      <c r="L30" s="491" t="s">
        <v>278</v>
      </c>
      <c r="M30" s="491" t="s">
        <v>284</v>
      </c>
      <c r="N30" s="491"/>
      <c r="O30" s="491" t="s">
        <v>314</v>
      </c>
    </row>
    <row r="31" spans="1:15" ht="50.1" customHeight="1">
      <c r="A31" s="491">
        <v>31</v>
      </c>
      <c r="B31" s="491" t="s">
        <v>317</v>
      </c>
      <c r="C31" s="491" t="s">
        <v>318</v>
      </c>
      <c r="D31" s="491" t="s">
        <v>217</v>
      </c>
      <c r="E31" s="491" t="s">
        <v>283</v>
      </c>
      <c r="F31" s="491" t="s">
        <v>206</v>
      </c>
      <c r="G31" s="491"/>
      <c r="H31" s="491"/>
      <c r="I31" s="491">
        <v>144</v>
      </c>
      <c r="J31" s="491"/>
      <c r="K31" s="491"/>
      <c r="L31" s="491" t="s">
        <v>278</v>
      </c>
      <c r="M31" s="491" t="s">
        <v>284</v>
      </c>
      <c r="N31" s="491"/>
      <c r="O31" s="491" t="s">
        <v>222</v>
      </c>
    </row>
    <row r="32" spans="1:15" ht="50.1" customHeight="1">
      <c r="A32" s="491">
        <v>32</v>
      </c>
      <c r="B32" s="491" t="s">
        <v>319</v>
      </c>
      <c r="C32" s="491" t="s">
        <v>320</v>
      </c>
      <c r="D32" s="491" t="s">
        <v>217</v>
      </c>
      <c r="E32" s="491" t="s">
        <v>283</v>
      </c>
      <c r="F32" s="491" t="s">
        <v>206</v>
      </c>
      <c r="G32" s="491"/>
      <c r="H32" s="491"/>
      <c r="I32" s="491">
        <v>5000</v>
      </c>
      <c r="J32" s="491"/>
      <c r="K32" s="491"/>
      <c r="L32" s="491" t="s">
        <v>278</v>
      </c>
      <c r="M32" s="491" t="s">
        <v>284</v>
      </c>
      <c r="N32" s="491"/>
      <c r="O32" s="491" t="s">
        <v>314</v>
      </c>
    </row>
    <row r="33" spans="1:15" ht="50.1" customHeight="1">
      <c r="A33" s="491">
        <v>33</v>
      </c>
      <c r="B33" s="491" t="s">
        <v>321</v>
      </c>
      <c r="C33" s="491" t="s">
        <v>322</v>
      </c>
      <c r="D33" s="491" t="s">
        <v>298</v>
      </c>
      <c r="E33" s="491" t="s">
        <v>275</v>
      </c>
      <c r="F33" s="491" t="s">
        <v>206</v>
      </c>
      <c r="G33" s="495"/>
      <c r="H33" s="495"/>
      <c r="I33" s="495" t="s">
        <v>299</v>
      </c>
      <c r="J33" s="491"/>
      <c r="K33" s="491"/>
      <c r="L33" s="491" t="s">
        <v>278</v>
      </c>
      <c r="M33" s="491" t="s">
        <v>279</v>
      </c>
      <c r="N33" s="491" t="s">
        <v>323</v>
      </c>
      <c r="O33" s="491" t="s">
        <v>222</v>
      </c>
    </row>
    <row r="34" spans="1:15" ht="50.1" customHeight="1">
      <c r="A34" s="491">
        <v>34</v>
      </c>
      <c r="B34" s="491" t="s">
        <v>324</v>
      </c>
      <c r="C34" s="491" t="s">
        <v>325</v>
      </c>
      <c r="D34" s="491" t="s">
        <v>217</v>
      </c>
      <c r="E34" s="491" t="s">
        <v>283</v>
      </c>
      <c r="F34" s="491" t="s">
        <v>206</v>
      </c>
      <c r="G34" s="491"/>
      <c r="H34" s="491"/>
      <c r="I34" s="491" t="s">
        <v>299</v>
      </c>
      <c r="J34" s="491"/>
      <c r="K34" s="491"/>
      <c r="L34" s="491" t="s">
        <v>278</v>
      </c>
      <c r="M34" s="491" t="s">
        <v>284</v>
      </c>
      <c r="N34" s="491" t="s">
        <v>326</v>
      </c>
      <c r="O34" s="491" t="s">
        <v>222</v>
      </c>
    </row>
    <row r="35" spans="1:15" ht="50.1" customHeight="1">
      <c r="A35" s="491">
        <v>35</v>
      </c>
      <c r="B35" s="491" t="s">
        <v>327</v>
      </c>
      <c r="C35" s="491" t="s">
        <v>328</v>
      </c>
      <c r="D35" s="491" t="s">
        <v>217</v>
      </c>
      <c r="E35" s="491" t="s">
        <v>283</v>
      </c>
      <c r="F35" s="491" t="s">
        <v>206</v>
      </c>
      <c r="G35" s="491"/>
      <c r="H35" s="491"/>
      <c r="I35" s="491">
        <v>144</v>
      </c>
      <c r="J35" s="491"/>
      <c r="K35" s="491"/>
      <c r="L35" s="491" t="s">
        <v>219</v>
      </c>
      <c r="M35" s="491" t="s">
        <v>284</v>
      </c>
      <c r="N35" s="491"/>
      <c r="O35" s="491" t="s">
        <v>222</v>
      </c>
    </row>
    <row r="36" spans="1:15" ht="50.1" customHeight="1">
      <c r="A36" s="491">
        <v>36</v>
      </c>
      <c r="B36" s="492" t="s">
        <v>329</v>
      </c>
      <c r="C36" s="491" t="s">
        <v>330</v>
      </c>
      <c r="D36" s="491" t="s">
        <v>217</v>
      </c>
      <c r="E36" s="491" t="s">
        <v>218</v>
      </c>
      <c r="F36" s="491" t="s">
        <v>206</v>
      </c>
      <c r="G36" s="495" t="s">
        <v>68</v>
      </c>
      <c r="H36" s="495"/>
      <c r="I36" s="491">
        <v>1</v>
      </c>
      <c r="J36" s="491" t="s">
        <v>331</v>
      </c>
      <c r="K36" s="491" t="s">
        <v>332</v>
      </c>
      <c r="L36" s="491" t="s">
        <v>278</v>
      </c>
      <c r="M36" s="491" t="s">
        <v>220</v>
      </c>
      <c r="N36" s="491"/>
      <c r="O36" s="491" t="s">
        <v>314</v>
      </c>
    </row>
    <row r="37" spans="1:15" ht="83.45" customHeight="1">
      <c r="A37" s="491">
        <v>37</v>
      </c>
      <c r="B37" s="492" t="s">
        <v>333</v>
      </c>
      <c r="C37" s="491" t="s">
        <v>334</v>
      </c>
      <c r="D37" s="491" t="s">
        <v>217</v>
      </c>
      <c r="E37" s="491" t="s">
        <v>275</v>
      </c>
      <c r="F37" s="491" t="s">
        <v>206</v>
      </c>
      <c r="G37" s="495"/>
      <c r="H37" s="496"/>
      <c r="I37" s="496" t="s">
        <v>299</v>
      </c>
      <c r="J37" s="491"/>
      <c r="K37" s="491"/>
      <c r="L37" s="491" t="s">
        <v>278</v>
      </c>
      <c r="M37" s="491" t="s">
        <v>335</v>
      </c>
      <c r="N37" s="491" t="s">
        <v>336</v>
      </c>
      <c r="O37" s="491" t="s">
        <v>222</v>
      </c>
    </row>
    <row r="38" spans="1:15" ht="83.45" customHeight="1">
      <c r="A38" s="491">
        <v>38</v>
      </c>
      <c r="B38" s="492" t="s">
        <v>337</v>
      </c>
      <c r="C38" s="491" t="s">
        <v>338</v>
      </c>
      <c r="D38" s="491" t="s">
        <v>217</v>
      </c>
      <c r="E38" s="491" t="s">
        <v>275</v>
      </c>
      <c r="F38" s="491" t="s">
        <v>206</v>
      </c>
      <c r="G38" s="495"/>
      <c r="H38" s="496"/>
      <c r="I38" s="495">
        <v>60</v>
      </c>
      <c r="J38" s="491"/>
      <c r="K38" s="491"/>
      <c r="L38" s="491" t="s">
        <v>278</v>
      </c>
      <c r="M38" s="491" t="s">
        <v>335</v>
      </c>
      <c r="N38" s="491" t="s">
        <v>339</v>
      </c>
      <c r="O38" s="491" t="s">
        <v>222</v>
      </c>
    </row>
    <row r="39" spans="1:15" ht="83.45" customHeight="1">
      <c r="A39" s="491">
        <v>39</v>
      </c>
      <c r="B39" s="492" t="s">
        <v>340</v>
      </c>
      <c r="C39" s="491" t="s">
        <v>341</v>
      </c>
      <c r="D39" s="491" t="s">
        <v>217</v>
      </c>
      <c r="E39" s="491" t="s">
        <v>275</v>
      </c>
      <c r="F39" s="491" t="s">
        <v>206</v>
      </c>
      <c r="G39" s="495"/>
      <c r="H39" s="496"/>
      <c r="I39" s="495">
        <v>60</v>
      </c>
      <c r="J39" s="491"/>
      <c r="K39" s="491"/>
      <c r="L39" s="491" t="s">
        <v>278</v>
      </c>
      <c r="M39" s="491" t="s">
        <v>335</v>
      </c>
      <c r="N39" s="491" t="s">
        <v>342</v>
      </c>
      <c r="O39" s="491" t="s">
        <v>222</v>
      </c>
    </row>
    <row r="40" spans="1:15" ht="83.45" customHeight="1">
      <c r="A40" s="491">
        <v>40</v>
      </c>
      <c r="B40" s="492" t="s">
        <v>343</v>
      </c>
      <c r="C40" s="491" t="s">
        <v>344</v>
      </c>
      <c r="D40" s="491" t="s">
        <v>217</v>
      </c>
      <c r="E40" s="491" t="s">
        <v>275</v>
      </c>
      <c r="F40" s="491" t="s">
        <v>206</v>
      </c>
      <c r="G40" s="495"/>
      <c r="H40" s="496"/>
      <c r="I40" s="495">
        <v>255</v>
      </c>
      <c r="J40" s="491"/>
      <c r="K40" s="491"/>
      <c r="L40" s="491" t="s">
        <v>278</v>
      </c>
      <c r="M40" s="491" t="s">
        <v>335</v>
      </c>
      <c r="N40" s="491" t="s">
        <v>345</v>
      </c>
      <c r="O40" s="491" t="s">
        <v>222</v>
      </c>
    </row>
    <row r="41" spans="1:15" ht="83.45" customHeight="1">
      <c r="A41" s="491">
        <v>41</v>
      </c>
      <c r="B41" s="492" t="s">
        <v>346</v>
      </c>
      <c r="C41" s="491" t="s">
        <v>347</v>
      </c>
      <c r="D41" s="491" t="s">
        <v>298</v>
      </c>
      <c r="E41" s="491" t="s">
        <v>275</v>
      </c>
      <c r="F41" s="491" t="s">
        <v>206</v>
      </c>
      <c r="G41" s="495"/>
      <c r="H41" s="495"/>
      <c r="I41" s="495" t="s">
        <v>348</v>
      </c>
      <c r="J41" s="491"/>
      <c r="K41" s="491"/>
      <c r="L41" s="491" t="s">
        <v>219</v>
      </c>
      <c r="M41" s="491" t="s">
        <v>349</v>
      </c>
      <c r="N41" s="491" t="s">
        <v>350</v>
      </c>
      <c r="O41" s="491" t="s">
        <v>222</v>
      </c>
    </row>
    <row r="42" spans="1:15" ht="83.45" customHeight="1">
      <c r="A42" s="491">
        <v>42</v>
      </c>
      <c r="B42" s="492" t="s">
        <v>351</v>
      </c>
      <c r="C42" s="491" t="s">
        <v>352</v>
      </c>
      <c r="D42" s="491" t="s">
        <v>298</v>
      </c>
      <c r="E42" s="491" t="s">
        <v>275</v>
      </c>
      <c r="F42" s="491" t="s">
        <v>206</v>
      </c>
      <c r="G42" s="495" t="s">
        <v>68</v>
      </c>
      <c r="H42" s="495"/>
      <c r="I42" s="495">
        <v>1</v>
      </c>
      <c r="J42" s="491" t="s">
        <v>353</v>
      </c>
      <c r="K42" s="491"/>
      <c r="L42" s="491" t="s">
        <v>219</v>
      </c>
      <c r="M42" s="491" t="s">
        <v>349</v>
      </c>
      <c r="N42" s="491" t="s">
        <v>354</v>
      </c>
      <c r="O42" s="491" t="s">
        <v>222</v>
      </c>
    </row>
    <row r="43" spans="1:15" ht="83.45" customHeight="1">
      <c r="A43" s="491">
        <v>43</v>
      </c>
      <c r="B43" s="492" t="s">
        <v>355</v>
      </c>
      <c r="C43" s="491" t="s">
        <v>356</v>
      </c>
      <c r="D43" s="491" t="s">
        <v>217</v>
      </c>
      <c r="E43" s="491" t="s">
        <v>275</v>
      </c>
      <c r="F43" s="491" t="s">
        <v>206</v>
      </c>
      <c r="G43" s="495" t="s">
        <v>68</v>
      </c>
      <c r="H43" s="495"/>
      <c r="I43" s="495">
        <v>1</v>
      </c>
      <c r="J43" s="491" t="s">
        <v>357</v>
      </c>
      <c r="K43" s="491"/>
      <c r="L43" s="491" t="s">
        <v>219</v>
      </c>
      <c r="M43" s="491" t="s">
        <v>349</v>
      </c>
      <c r="N43" s="491" t="s">
        <v>358</v>
      </c>
      <c r="O43" s="491" t="s">
        <v>222</v>
      </c>
    </row>
    <row r="44" spans="1:15" ht="83.45" customHeight="1">
      <c r="A44" s="491">
        <v>44</v>
      </c>
      <c r="B44" s="492" t="s">
        <v>359</v>
      </c>
      <c r="C44" s="491" t="s">
        <v>360</v>
      </c>
      <c r="D44" s="491" t="s">
        <v>361</v>
      </c>
      <c r="E44" s="491" t="s">
        <v>275</v>
      </c>
      <c r="F44" s="491" t="s">
        <v>206</v>
      </c>
      <c r="G44" s="495"/>
      <c r="H44" s="495"/>
      <c r="I44" s="495" t="s">
        <v>362</v>
      </c>
      <c r="J44" s="491"/>
      <c r="K44" s="491"/>
      <c r="L44" s="491" t="s">
        <v>219</v>
      </c>
      <c r="M44" s="491" t="s">
        <v>349</v>
      </c>
      <c r="N44" s="491" t="s">
        <v>363</v>
      </c>
      <c r="O44" s="491" t="s">
        <v>222</v>
      </c>
    </row>
    <row r="45" spans="1:15" ht="83.45" customHeight="1">
      <c r="A45" s="491">
        <v>45</v>
      </c>
      <c r="B45" s="492" t="s">
        <v>364</v>
      </c>
      <c r="C45" s="491" t="s">
        <v>365</v>
      </c>
      <c r="D45" s="491" t="s">
        <v>217</v>
      </c>
      <c r="E45" s="491" t="s">
        <v>275</v>
      </c>
      <c r="F45" s="491" t="s">
        <v>206</v>
      </c>
      <c r="G45" s="495"/>
      <c r="H45" s="495"/>
      <c r="I45" s="495">
        <v>2000</v>
      </c>
      <c r="J45" s="491"/>
      <c r="K45" s="491"/>
      <c r="L45" s="491" t="s">
        <v>219</v>
      </c>
      <c r="M45" s="491" t="s">
        <v>349</v>
      </c>
      <c r="N45" s="491" t="s">
        <v>366</v>
      </c>
      <c r="O45" s="491" t="s">
        <v>222</v>
      </c>
    </row>
    <row r="46" spans="1:15" ht="83.45" customHeight="1">
      <c r="A46" s="491">
        <v>46</v>
      </c>
      <c r="B46" s="491" t="s">
        <v>367</v>
      </c>
      <c r="C46" s="491" t="s">
        <v>368</v>
      </c>
      <c r="D46" s="491" t="s">
        <v>217</v>
      </c>
      <c r="E46" s="491" t="s">
        <v>275</v>
      </c>
      <c r="F46" s="491" t="s">
        <v>41</v>
      </c>
      <c r="G46" s="495" t="s">
        <v>194</v>
      </c>
      <c r="H46" s="495">
        <v>8</v>
      </c>
      <c r="I46" s="495">
        <v>8</v>
      </c>
      <c r="J46" s="491"/>
      <c r="K46" s="491"/>
      <c r="L46" s="491" t="s">
        <v>219</v>
      </c>
      <c r="M46" s="491" t="s">
        <v>349</v>
      </c>
      <c r="N46" s="491" t="s">
        <v>369</v>
      </c>
      <c r="O46" s="491" t="s">
        <v>222</v>
      </c>
    </row>
    <row r="47" spans="1:15" ht="83.45" customHeight="1">
      <c r="A47" s="491">
        <v>47</v>
      </c>
      <c r="B47" s="491" t="s">
        <v>370</v>
      </c>
      <c r="C47" s="491" t="s">
        <v>371</v>
      </c>
      <c r="D47" s="491" t="s">
        <v>217</v>
      </c>
      <c r="E47" s="491" t="s">
        <v>275</v>
      </c>
      <c r="F47" s="491" t="s">
        <v>41</v>
      </c>
      <c r="G47" s="495" t="s">
        <v>194</v>
      </c>
      <c r="H47" s="495">
        <v>8</v>
      </c>
      <c r="I47" s="495">
        <v>8</v>
      </c>
      <c r="J47" s="491"/>
      <c r="K47" s="491"/>
      <c r="L47" s="491" t="s">
        <v>219</v>
      </c>
      <c r="M47" s="491" t="s">
        <v>349</v>
      </c>
      <c r="N47" s="491" t="s">
        <v>369</v>
      </c>
      <c r="O47" s="491" t="s">
        <v>222</v>
      </c>
    </row>
    <row r="48" spans="1:15" ht="83.45" customHeight="1">
      <c r="A48" s="491">
        <v>48</v>
      </c>
      <c r="B48" s="491" t="s">
        <v>372</v>
      </c>
      <c r="C48" s="491" t="s">
        <v>373</v>
      </c>
      <c r="D48" s="491" t="s">
        <v>298</v>
      </c>
      <c r="E48" s="491" t="s">
        <v>275</v>
      </c>
      <c r="F48" s="491" t="s">
        <v>206</v>
      </c>
      <c r="G48" s="495"/>
      <c r="H48" s="495"/>
      <c r="I48" s="495" t="s">
        <v>348</v>
      </c>
      <c r="J48" s="491"/>
      <c r="K48" s="491"/>
      <c r="L48" s="491" t="s">
        <v>219</v>
      </c>
      <c r="M48" s="491" t="s">
        <v>349</v>
      </c>
      <c r="N48" s="491" t="s">
        <v>374</v>
      </c>
      <c r="O48" s="491" t="s">
        <v>222</v>
      </c>
    </row>
    <row r="49" spans="1:15" ht="83.45" customHeight="1">
      <c r="A49" s="491">
        <v>49</v>
      </c>
      <c r="B49" s="491" t="s">
        <v>375</v>
      </c>
      <c r="C49" s="491" t="s">
        <v>376</v>
      </c>
      <c r="D49" s="491" t="s">
        <v>217</v>
      </c>
      <c r="E49" s="491" t="s">
        <v>275</v>
      </c>
      <c r="F49" s="491" t="s">
        <v>206</v>
      </c>
      <c r="G49" s="495"/>
      <c r="H49" s="495"/>
      <c r="I49" s="495">
        <v>1</v>
      </c>
      <c r="J49" s="491" t="s">
        <v>377</v>
      </c>
      <c r="K49" s="491"/>
      <c r="L49" s="491" t="s">
        <v>219</v>
      </c>
      <c r="M49" s="491" t="s">
        <v>349</v>
      </c>
      <c r="N49" s="491"/>
      <c r="O49" s="491" t="s">
        <v>314</v>
      </c>
    </row>
    <row r="50" spans="1:15" ht="83.45" customHeight="1">
      <c r="A50" s="491">
        <v>50</v>
      </c>
      <c r="B50" s="491" t="s">
        <v>378</v>
      </c>
      <c r="C50" s="491" t="s">
        <v>379</v>
      </c>
      <c r="D50" s="491" t="s">
        <v>217</v>
      </c>
      <c r="E50" s="491" t="s">
        <v>275</v>
      </c>
      <c r="F50" s="491" t="s">
        <v>206</v>
      </c>
      <c r="G50" s="495"/>
      <c r="H50" s="495"/>
      <c r="I50" s="495">
        <v>255</v>
      </c>
      <c r="J50" s="491"/>
      <c r="K50" s="491"/>
      <c r="L50" s="491" t="s">
        <v>219</v>
      </c>
      <c r="M50" s="491" t="s">
        <v>349</v>
      </c>
      <c r="N50" s="491"/>
      <c r="O50" s="491" t="s">
        <v>314</v>
      </c>
    </row>
    <row r="51" spans="1:15" ht="57" customHeight="1">
      <c r="A51" s="491">
        <v>51</v>
      </c>
      <c r="B51" s="491" t="s">
        <v>380</v>
      </c>
      <c r="C51" s="491" t="s">
        <v>381</v>
      </c>
      <c r="D51" s="491" t="s">
        <v>217</v>
      </c>
      <c r="E51" s="491" t="s">
        <v>275</v>
      </c>
      <c r="F51" s="491" t="s">
        <v>206</v>
      </c>
      <c r="G51" s="495"/>
      <c r="H51" s="495"/>
      <c r="I51" s="495" t="s">
        <v>382</v>
      </c>
      <c r="J51" s="491"/>
      <c r="K51" s="491"/>
      <c r="L51" s="491" t="s">
        <v>219</v>
      </c>
      <c r="M51" s="491" t="s">
        <v>349</v>
      </c>
      <c r="N51" s="491" t="s">
        <v>383</v>
      </c>
      <c r="O51" s="491" t="s">
        <v>222</v>
      </c>
    </row>
    <row r="52" spans="1:15" ht="83.45" customHeight="1">
      <c r="A52" s="491">
        <v>52</v>
      </c>
      <c r="B52" s="491" t="s">
        <v>384</v>
      </c>
      <c r="C52" s="491" t="s">
        <v>385</v>
      </c>
      <c r="D52" s="491" t="s">
        <v>298</v>
      </c>
      <c r="E52" s="491" t="s">
        <v>275</v>
      </c>
      <c r="F52" s="491" t="s">
        <v>206</v>
      </c>
      <c r="G52" s="495"/>
      <c r="H52" s="495"/>
      <c r="I52" s="495" t="s">
        <v>386</v>
      </c>
      <c r="J52" s="491"/>
      <c r="K52" s="491"/>
      <c r="L52" s="491" t="s">
        <v>219</v>
      </c>
      <c r="M52" s="491" t="s">
        <v>349</v>
      </c>
      <c r="N52" s="491" t="s">
        <v>387</v>
      </c>
      <c r="O52" s="491" t="s">
        <v>222</v>
      </c>
    </row>
    <row r="53" spans="1:15" ht="83.45" customHeight="1">
      <c r="A53" s="491">
        <v>53</v>
      </c>
      <c r="B53" s="491" t="s">
        <v>388</v>
      </c>
      <c r="C53" s="491" t="s">
        <v>389</v>
      </c>
      <c r="D53" s="491" t="s">
        <v>298</v>
      </c>
      <c r="E53" s="491" t="s">
        <v>275</v>
      </c>
      <c r="F53" s="491" t="s">
        <v>206</v>
      </c>
      <c r="G53" s="495" t="s">
        <v>68</v>
      </c>
      <c r="H53" s="495"/>
      <c r="I53" s="495">
        <v>1</v>
      </c>
      <c r="J53" s="491" t="s">
        <v>353</v>
      </c>
      <c r="K53" s="491"/>
      <c r="L53" s="491" t="s">
        <v>219</v>
      </c>
      <c r="M53" s="491" t="s">
        <v>349</v>
      </c>
      <c r="N53" s="491" t="s">
        <v>390</v>
      </c>
      <c r="O53" s="491" t="s">
        <v>222</v>
      </c>
    </row>
    <row r="54" spans="1:15" ht="83.45" customHeight="1">
      <c r="A54" s="491">
        <v>54</v>
      </c>
      <c r="B54" s="491" t="s">
        <v>391</v>
      </c>
      <c r="C54" s="491" t="s">
        <v>392</v>
      </c>
      <c r="D54" s="491" t="s">
        <v>217</v>
      </c>
      <c r="E54" s="491" t="s">
        <v>275</v>
      </c>
      <c r="F54" s="491" t="s">
        <v>201</v>
      </c>
      <c r="G54" s="495"/>
      <c r="H54" s="495"/>
      <c r="I54" s="495">
        <v>10</v>
      </c>
      <c r="J54" s="491"/>
      <c r="K54" s="491"/>
      <c r="L54" s="491" t="s">
        <v>219</v>
      </c>
      <c r="M54" s="491" t="s">
        <v>393</v>
      </c>
      <c r="N54" s="491"/>
      <c r="O54" s="491" t="s">
        <v>314</v>
      </c>
    </row>
    <row r="55" spans="1:15" ht="83.45" customHeight="1">
      <c r="A55" s="491">
        <v>55</v>
      </c>
      <c r="B55" s="491" t="s">
        <v>394</v>
      </c>
      <c r="C55" s="491" t="s">
        <v>395</v>
      </c>
      <c r="D55" s="491" t="s">
        <v>217</v>
      </c>
      <c r="E55" s="491" t="s">
        <v>275</v>
      </c>
      <c r="F55" s="491" t="s">
        <v>206</v>
      </c>
      <c r="G55" s="495"/>
      <c r="H55" s="495"/>
      <c r="I55" s="495">
        <v>255</v>
      </c>
      <c r="J55" s="491"/>
      <c r="K55" s="491"/>
      <c r="L55" s="491" t="s">
        <v>219</v>
      </c>
      <c r="M55" s="491" t="s">
        <v>349</v>
      </c>
      <c r="N55" s="491"/>
      <c r="O55" s="491" t="s">
        <v>314</v>
      </c>
    </row>
    <row r="56" spans="1:15" ht="83.45" customHeight="1">
      <c r="A56" s="491">
        <v>56</v>
      </c>
      <c r="B56" s="491" t="s">
        <v>396</v>
      </c>
      <c r="C56" s="491" t="s">
        <v>397</v>
      </c>
      <c r="D56" s="491" t="s">
        <v>217</v>
      </c>
      <c r="E56" s="491" t="s">
        <v>275</v>
      </c>
      <c r="F56" s="491" t="s">
        <v>206</v>
      </c>
      <c r="G56" s="495" t="s">
        <v>68</v>
      </c>
      <c r="H56" s="495"/>
      <c r="I56" s="495">
        <v>1</v>
      </c>
      <c r="J56" s="491" t="s">
        <v>398</v>
      </c>
      <c r="K56" s="491"/>
      <c r="L56" s="491" t="s">
        <v>219</v>
      </c>
      <c r="M56" s="491" t="s">
        <v>349</v>
      </c>
      <c r="N56" s="491"/>
      <c r="O56" s="491" t="s">
        <v>314</v>
      </c>
    </row>
    <row r="57" spans="1:15" ht="83.45" customHeight="1">
      <c r="A57" s="491">
        <v>57</v>
      </c>
      <c r="B57" s="491" t="s">
        <v>399</v>
      </c>
      <c r="C57" s="491" t="s">
        <v>400</v>
      </c>
      <c r="D57" s="491" t="s">
        <v>217</v>
      </c>
      <c r="E57" s="491" t="s">
        <v>275</v>
      </c>
      <c r="F57" s="491" t="s">
        <v>41</v>
      </c>
      <c r="G57" s="491" t="s">
        <v>194</v>
      </c>
      <c r="H57" s="495">
        <v>8</v>
      </c>
      <c r="I57" s="495">
        <v>8</v>
      </c>
      <c r="J57" s="491"/>
      <c r="K57" s="491"/>
      <c r="L57" s="491" t="s">
        <v>219</v>
      </c>
      <c r="M57" s="491" t="s">
        <v>349</v>
      </c>
      <c r="N57" s="491" t="s">
        <v>401</v>
      </c>
      <c r="O57" s="491" t="s">
        <v>222</v>
      </c>
    </row>
    <row r="58" spans="1:15" ht="83.45" customHeight="1">
      <c r="A58" s="491">
        <v>58</v>
      </c>
      <c r="B58" s="491" t="s">
        <v>402</v>
      </c>
      <c r="C58" s="491" t="s">
        <v>403</v>
      </c>
      <c r="D58" s="491" t="s">
        <v>298</v>
      </c>
      <c r="E58" s="491" t="s">
        <v>275</v>
      </c>
      <c r="F58" s="491" t="s">
        <v>206</v>
      </c>
      <c r="G58" s="491"/>
      <c r="H58" s="495"/>
      <c r="I58" s="495" t="s">
        <v>348</v>
      </c>
      <c r="J58" s="491"/>
      <c r="K58" s="491"/>
      <c r="L58" s="491" t="s">
        <v>219</v>
      </c>
      <c r="M58" s="491" t="s">
        <v>349</v>
      </c>
      <c r="N58" s="491" t="s">
        <v>401</v>
      </c>
      <c r="O58" s="491" t="s">
        <v>222</v>
      </c>
    </row>
    <row r="59" spans="1:15" ht="83.45" customHeight="1">
      <c r="A59" s="491">
        <v>59</v>
      </c>
      <c r="B59" s="491" t="s">
        <v>404</v>
      </c>
      <c r="C59" s="491" t="s">
        <v>405</v>
      </c>
      <c r="D59" s="491" t="s">
        <v>217</v>
      </c>
      <c r="E59" s="491" t="s">
        <v>275</v>
      </c>
      <c r="F59" s="491" t="s">
        <v>201</v>
      </c>
      <c r="G59" s="491" t="s">
        <v>406</v>
      </c>
      <c r="H59" s="495"/>
      <c r="I59" s="495">
        <v>2</v>
      </c>
      <c r="J59" s="491"/>
      <c r="K59" s="491"/>
      <c r="L59" s="491" t="s">
        <v>219</v>
      </c>
      <c r="M59" s="491" t="s">
        <v>349</v>
      </c>
      <c r="N59" s="491" t="s">
        <v>401</v>
      </c>
      <c r="O59" s="491" t="s">
        <v>222</v>
      </c>
    </row>
    <row r="60" spans="1:15" ht="83.45" customHeight="1">
      <c r="A60" s="491">
        <v>60</v>
      </c>
      <c r="B60" s="491" t="s">
        <v>407</v>
      </c>
      <c r="C60" s="491" t="s">
        <v>408</v>
      </c>
      <c r="D60" s="491" t="s">
        <v>217</v>
      </c>
      <c r="E60" s="491" t="s">
        <v>275</v>
      </c>
      <c r="F60" s="491" t="s">
        <v>206</v>
      </c>
      <c r="G60" s="491" t="s">
        <v>68</v>
      </c>
      <c r="H60" s="495"/>
      <c r="I60" s="495">
        <v>1</v>
      </c>
      <c r="J60" s="491" t="s">
        <v>409</v>
      </c>
      <c r="K60" s="491"/>
      <c r="L60" s="491" t="s">
        <v>219</v>
      </c>
      <c r="M60" s="491" t="s">
        <v>349</v>
      </c>
      <c r="N60" s="491" t="s">
        <v>401</v>
      </c>
      <c r="O60" s="491" t="s">
        <v>222</v>
      </c>
    </row>
    <row r="61" spans="1:15" ht="83.45" customHeight="1">
      <c r="A61" s="491">
        <v>61</v>
      </c>
      <c r="B61" s="491" t="s">
        <v>410</v>
      </c>
      <c r="C61" s="491" t="s">
        <v>411</v>
      </c>
      <c r="D61" s="491" t="s">
        <v>217</v>
      </c>
      <c r="E61" s="491" t="s">
        <v>275</v>
      </c>
      <c r="F61" s="491" t="s">
        <v>206</v>
      </c>
      <c r="G61" s="495" t="s">
        <v>68</v>
      </c>
      <c r="H61" s="496"/>
      <c r="I61" s="495">
        <v>1</v>
      </c>
      <c r="J61" s="491" t="s">
        <v>412</v>
      </c>
      <c r="K61" s="491"/>
      <c r="L61" s="491" t="s">
        <v>219</v>
      </c>
      <c r="M61" s="491" t="s">
        <v>335</v>
      </c>
      <c r="N61" s="491" t="s">
        <v>413</v>
      </c>
      <c r="O61" s="491" t="s">
        <v>222</v>
      </c>
    </row>
    <row r="62" spans="1:15" ht="83.45" customHeight="1">
      <c r="A62" s="491">
        <v>63</v>
      </c>
      <c r="B62" s="491" t="s">
        <v>414</v>
      </c>
      <c r="C62" s="491" t="s">
        <v>415</v>
      </c>
      <c r="D62" s="491" t="s">
        <v>298</v>
      </c>
      <c r="E62" s="491" t="s">
        <v>275</v>
      </c>
      <c r="F62" s="491" t="s">
        <v>206</v>
      </c>
      <c r="G62" s="495"/>
      <c r="H62" s="495"/>
      <c r="I62" s="495" t="s">
        <v>299</v>
      </c>
      <c r="J62" s="491"/>
      <c r="K62" s="491"/>
      <c r="L62" s="491" t="s">
        <v>219</v>
      </c>
      <c r="M62" s="491" t="s">
        <v>279</v>
      </c>
      <c r="N62" s="491" t="s">
        <v>416</v>
      </c>
      <c r="O62" s="491" t="s">
        <v>222</v>
      </c>
    </row>
    <row r="63" spans="1:15" ht="83.45" customHeight="1">
      <c r="A63" s="491">
        <v>64</v>
      </c>
      <c r="B63" s="491" t="s">
        <v>417</v>
      </c>
      <c r="C63" s="491" t="s">
        <v>418</v>
      </c>
      <c r="D63" s="491" t="s">
        <v>217</v>
      </c>
      <c r="E63" s="491" t="s">
        <v>275</v>
      </c>
      <c r="F63" s="491" t="s">
        <v>206</v>
      </c>
      <c r="G63" s="495" t="s">
        <v>68</v>
      </c>
      <c r="H63" s="495"/>
      <c r="I63" s="495">
        <v>1</v>
      </c>
      <c r="J63" s="491" t="s">
        <v>419</v>
      </c>
      <c r="K63" s="491"/>
      <c r="L63" s="491" t="s">
        <v>219</v>
      </c>
      <c r="M63" s="491" t="s">
        <v>279</v>
      </c>
      <c r="N63" s="491"/>
      <c r="O63" s="491" t="s">
        <v>314</v>
      </c>
    </row>
    <row r="64" spans="1:15" ht="83.45" customHeight="1">
      <c r="A64" s="491">
        <v>65</v>
      </c>
      <c r="B64" s="491" t="s">
        <v>420</v>
      </c>
      <c r="C64" s="491" t="s">
        <v>421</v>
      </c>
      <c r="D64" s="491" t="s">
        <v>298</v>
      </c>
      <c r="E64" s="491" t="s">
        <v>275</v>
      </c>
      <c r="F64" s="491" t="s">
        <v>206</v>
      </c>
      <c r="G64" s="495"/>
      <c r="H64" s="495"/>
      <c r="I64" s="495" t="s">
        <v>348</v>
      </c>
      <c r="J64" s="491"/>
      <c r="K64" s="491"/>
      <c r="L64" s="491" t="s">
        <v>219</v>
      </c>
      <c r="M64" s="491" t="s">
        <v>349</v>
      </c>
      <c r="N64" s="491" t="s">
        <v>422</v>
      </c>
      <c r="O64" s="491" t="s">
        <v>222</v>
      </c>
    </row>
    <row r="65" spans="1:15" ht="83.45" customHeight="1">
      <c r="A65" s="491">
        <v>66</v>
      </c>
      <c r="B65" s="491" t="s">
        <v>423</v>
      </c>
      <c r="C65" s="491" t="s">
        <v>424</v>
      </c>
      <c r="D65" s="491" t="s">
        <v>217</v>
      </c>
      <c r="E65" s="491" t="s">
        <v>275</v>
      </c>
      <c r="F65" s="491" t="s">
        <v>201</v>
      </c>
      <c r="G65" s="495"/>
      <c r="H65" s="495"/>
      <c r="I65" s="495">
        <v>10</v>
      </c>
      <c r="J65" s="491"/>
      <c r="K65" s="491"/>
      <c r="L65" s="491" t="s">
        <v>219</v>
      </c>
      <c r="M65" s="491" t="s">
        <v>393</v>
      </c>
      <c r="N65" s="491"/>
      <c r="O65" s="491" t="s">
        <v>314</v>
      </c>
    </row>
    <row r="66" spans="1:15" ht="83.45" customHeight="1">
      <c r="A66" s="491">
        <v>67</v>
      </c>
      <c r="B66" s="491" t="s">
        <v>425</v>
      </c>
      <c r="C66" s="491" t="s">
        <v>426</v>
      </c>
      <c r="D66" s="491" t="s">
        <v>217</v>
      </c>
      <c r="E66" s="491" t="s">
        <v>275</v>
      </c>
      <c r="F66" s="491" t="s">
        <v>206</v>
      </c>
      <c r="G66" s="495"/>
      <c r="H66" s="495"/>
      <c r="I66" s="495"/>
      <c r="J66" s="491"/>
      <c r="K66" s="491"/>
      <c r="L66" s="491" t="s">
        <v>219</v>
      </c>
      <c r="M66" s="491" t="s">
        <v>279</v>
      </c>
      <c r="N66" s="491" t="s">
        <v>427</v>
      </c>
      <c r="O66" s="491" t="s">
        <v>222</v>
      </c>
    </row>
    <row r="67" spans="1:15" ht="83.45" customHeight="1">
      <c r="A67" s="491">
        <v>68</v>
      </c>
      <c r="B67" s="491" t="s">
        <v>428</v>
      </c>
      <c r="C67" s="491" t="s">
        <v>429</v>
      </c>
      <c r="D67" s="491" t="s">
        <v>217</v>
      </c>
      <c r="E67" s="491" t="s">
        <v>275</v>
      </c>
      <c r="F67" s="491" t="s">
        <v>206</v>
      </c>
      <c r="G67" s="495"/>
      <c r="H67" s="495"/>
      <c r="I67" s="495">
        <v>255</v>
      </c>
      <c r="J67" s="491"/>
      <c r="K67" s="491"/>
      <c r="L67" s="491" t="s">
        <v>219</v>
      </c>
      <c r="M67" s="491" t="s">
        <v>279</v>
      </c>
      <c r="N67" s="491"/>
      <c r="O67" s="491" t="s">
        <v>314</v>
      </c>
    </row>
    <row r="68" spans="1:15" ht="83.45" customHeight="1">
      <c r="A68" s="491">
        <v>69</v>
      </c>
      <c r="B68" s="491" t="s">
        <v>430</v>
      </c>
      <c r="C68" s="491" t="s">
        <v>431</v>
      </c>
      <c r="D68" s="491" t="s">
        <v>298</v>
      </c>
      <c r="E68" s="491" t="s">
        <v>275</v>
      </c>
      <c r="F68" s="491" t="s">
        <v>206</v>
      </c>
      <c r="G68" s="495"/>
      <c r="H68" s="495"/>
      <c r="I68" s="495" t="s">
        <v>299</v>
      </c>
      <c r="J68" s="491"/>
      <c r="K68" s="491"/>
      <c r="L68" s="491" t="s">
        <v>219</v>
      </c>
      <c r="M68" s="491" t="s">
        <v>432</v>
      </c>
      <c r="N68" s="491" t="s">
        <v>433</v>
      </c>
      <c r="O68" s="491" t="s">
        <v>222</v>
      </c>
    </row>
    <row r="69" spans="1:15" ht="83.45" customHeight="1">
      <c r="A69" s="491">
        <v>70</v>
      </c>
      <c r="B69" s="491" t="s">
        <v>434</v>
      </c>
      <c r="C69" s="491" t="s">
        <v>435</v>
      </c>
      <c r="D69" s="491" t="s">
        <v>217</v>
      </c>
      <c r="E69" s="491" t="s">
        <v>275</v>
      </c>
      <c r="F69" s="491" t="s">
        <v>206</v>
      </c>
      <c r="G69" s="495"/>
      <c r="H69" s="496"/>
      <c r="I69" s="496" t="s">
        <v>299</v>
      </c>
      <c r="J69" s="491"/>
      <c r="K69" s="491"/>
      <c r="L69" s="491" t="s">
        <v>278</v>
      </c>
      <c r="M69" s="491" t="s">
        <v>335</v>
      </c>
      <c r="N69" s="491" t="s">
        <v>436</v>
      </c>
      <c r="O69" s="491" t="s">
        <v>222</v>
      </c>
    </row>
    <row r="70" spans="1:15" ht="83.45" customHeight="1">
      <c r="A70" s="491">
        <v>71</v>
      </c>
      <c r="B70" s="491" t="s">
        <v>437</v>
      </c>
      <c r="C70" s="491" t="s">
        <v>438</v>
      </c>
      <c r="D70" s="491" t="s">
        <v>217</v>
      </c>
      <c r="E70" s="491" t="s">
        <v>275</v>
      </c>
      <c r="F70" s="491" t="s">
        <v>206</v>
      </c>
      <c r="G70" s="495"/>
      <c r="H70" s="496"/>
      <c r="I70" s="495">
        <v>60</v>
      </c>
      <c r="J70" s="491"/>
      <c r="K70" s="491"/>
      <c r="L70" s="491" t="s">
        <v>278</v>
      </c>
      <c r="M70" s="491" t="s">
        <v>335</v>
      </c>
      <c r="N70" s="491" t="s">
        <v>439</v>
      </c>
      <c r="O70" s="491" t="s">
        <v>222</v>
      </c>
    </row>
    <row r="71" spans="1:15" ht="83.45" customHeight="1">
      <c r="A71" s="491">
        <v>72</v>
      </c>
      <c r="B71" s="491" t="s">
        <v>440</v>
      </c>
      <c r="C71" s="491" t="s">
        <v>441</v>
      </c>
      <c r="D71" s="491" t="s">
        <v>217</v>
      </c>
      <c r="E71" s="491" t="s">
        <v>275</v>
      </c>
      <c r="F71" s="491" t="s">
        <v>206</v>
      </c>
      <c r="G71" s="495"/>
      <c r="H71" s="496"/>
      <c r="I71" s="495">
        <v>60</v>
      </c>
      <c r="J71" s="491"/>
      <c r="K71" s="491"/>
      <c r="L71" s="491" t="s">
        <v>278</v>
      </c>
      <c r="M71" s="491" t="s">
        <v>335</v>
      </c>
      <c r="N71" s="491" t="s">
        <v>442</v>
      </c>
      <c r="O71" s="491" t="s">
        <v>222</v>
      </c>
    </row>
    <row r="72" spans="1:15" ht="83.45" customHeight="1">
      <c r="A72" s="491">
        <v>73</v>
      </c>
      <c r="B72" s="491" t="s">
        <v>443</v>
      </c>
      <c r="C72" s="491" t="s">
        <v>444</v>
      </c>
      <c r="D72" s="491" t="s">
        <v>217</v>
      </c>
      <c r="E72" s="491" t="s">
        <v>275</v>
      </c>
      <c r="F72" s="491" t="s">
        <v>206</v>
      </c>
      <c r="G72" s="495"/>
      <c r="H72" s="496"/>
      <c r="I72" s="495">
        <v>255</v>
      </c>
      <c r="J72" s="491"/>
      <c r="K72" s="491"/>
      <c r="L72" s="491" t="s">
        <v>278</v>
      </c>
      <c r="M72" s="491" t="s">
        <v>335</v>
      </c>
      <c r="N72" s="491" t="s">
        <v>445</v>
      </c>
      <c r="O72" s="491" t="s">
        <v>222</v>
      </c>
    </row>
    <row r="73" spans="1:15" ht="83.45" customHeight="1">
      <c r="A73" s="491">
        <v>74</v>
      </c>
      <c r="B73" s="491" t="s">
        <v>446</v>
      </c>
      <c r="C73" s="491" t="s">
        <v>447</v>
      </c>
      <c r="D73" s="491" t="s">
        <v>217</v>
      </c>
      <c r="E73" s="491" t="s">
        <v>275</v>
      </c>
      <c r="F73" s="491" t="s">
        <v>201</v>
      </c>
      <c r="G73" s="495" t="s">
        <v>202</v>
      </c>
      <c r="H73" s="495">
        <v>4</v>
      </c>
      <c r="I73" s="495">
        <v>4</v>
      </c>
      <c r="J73" s="491"/>
      <c r="K73" s="491"/>
      <c r="L73" s="491" t="s">
        <v>219</v>
      </c>
      <c r="M73" s="491" t="s">
        <v>448</v>
      </c>
      <c r="N73" s="491" t="s">
        <v>449</v>
      </c>
      <c r="O73" s="491" t="s">
        <v>222</v>
      </c>
    </row>
    <row r="74" spans="1:15" ht="83.45" customHeight="1">
      <c r="A74" s="491">
        <v>75</v>
      </c>
      <c r="B74" s="491" t="s">
        <v>450</v>
      </c>
      <c r="C74" s="491" t="s">
        <v>451</v>
      </c>
      <c r="D74" s="491" t="s">
        <v>298</v>
      </c>
      <c r="E74" s="491" t="s">
        <v>275</v>
      </c>
      <c r="F74" s="491" t="s">
        <v>206</v>
      </c>
      <c r="G74" s="495"/>
      <c r="H74" s="495"/>
      <c r="I74" s="495" t="s">
        <v>299</v>
      </c>
      <c r="J74" s="491"/>
      <c r="K74" s="491"/>
      <c r="L74" s="491" t="s">
        <v>219</v>
      </c>
      <c r="M74" s="491" t="s">
        <v>279</v>
      </c>
      <c r="N74" s="491" t="s">
        <v>452</v>
      </c>
      <c r="O74" s="491" t="s">
        <v>222</v>
      </c>
    </row>
    <row r="75" spans="1:15" ht="83.45" customHeight="1">
      <c r="A75" s="491">
        <v>76</v>
      </c>
      <c r="B75" s="491" t="s">
        <v>453</v>
      </c>
      <c r="C75" s="491" t="s">
        <v>454</v>
      </c>
      <c r="D75" s="491" t="s">
        <v>298</v>
      </c>
      <c r="E75" s="491" t="s">
        <v>275</v>
      </c>
      <c r="F75" s="491" t="s">
        <v>206</v>
      </c>
      <c r="G75" s="495"/>
      <c r="H75" s="495"/>
      <c r="I75" s="495">
        <v>60</v>
      </c>
      <c r="J75" s="491"/>
      <c r="K75" s="491"/>
      <c r="L75" s="491" t="s">
        <v>219</v>
      </c>
      <c r="M75" s="491" t="s">
        <v>279</v>
      </c>
      <c r="N75" s="491" t="s">
        <v>455</v>
      </c>
      <c r="O75" s="491" t="s">
        <v>222</v>
      </c>
    </row>
    <row r="76" spans="1:15" ht="83.45" customHeight="1">
      <c r="A76" s="491">
        <v>77</v>
      </c>
      <c r="B76" s="491" t="s">
        <v>456</v>
      </c>
      <c r="C76" s="491" t="s">
        <v>457</v>
      </c>
      <c r="D76" s="491" t="s">
        <v>298</v>
      </c>
      <c r="E76" s="491" t="s">
        <v>275</v>
      </c>
      <c r="F76" s="491" t="s">
        <v>206</v>
      </c>
      <c r="G76" s="495"/>
      <c r="H76" s="495"/>
      <c r="I76" s="495">
        <v>60</v>
      </c>
      <c r="J76" s="491"/>
      <c r="K76" s="491"/>
      <c r="L76" s="491" t="s">
        <v>219</v>
      </c>
      <c r="M76" s="491" t="s">
        <v>279</v>
      </c>
      <c r="N76" s="491" t="s">
        <v>458</v>
      </c>
      <c r="O76" s="491" t="s">
        <v>222</v>
      </c>
    </row>
    <row r="77" spans="1:15" ht="83.45" customHeight="1">
      <c r="A77" s="491">
        <v>78</v>
      </c>
      <c r="B77" s="491" t="s">
        <v>459</v>
      </c>
      <c r="C77" s="491" t="s">
        <v>460</v>
      </c>
      <c r="D77" s="491" t="s">
        <v>298</v>
      </c>
      <c r="E77" s="491" t="s">
        <v>275</v>
      </c>
      <c r="F77" s="491" t="s">
        <v>206</v>
      </c>
      <c r="G77" s="495"/>
      <c r="H77" s="495"/>
      <c r="I77" s="495">
        <v>60</v>
      </c>
      <c r="J77" s="491"/>
      <c r="K77" s="491"/>
      <c r="L77" s="491" t="s">
        <v>219</v>
      </c>
      <c r="M77" s="491" t="s">
        <v>279</v>
      </c>
      <c r="N77" s="491" t="s">
        <v>461</v>
      </c>
      <c r="O77" s="491" t="s">
        <v>222</v>
      </c>
    </row>
    <row r="78" spans="1:15" ht="83.45" customHeight="1">
      <c r="A78" s="491">
        <v>79</v>
      </c>
      <c r="B78" s="491" t="s">
        <v>462</v>
      </c>
      <c r="C78" s="491" t="s">
        <v>463</v>
      </c>
      <c r="D78" s="491" t="s">
        <v>298</v>
      </c>
      <c r="E78" s="491" t="s">
        <v>275</v>
      </c>
      <c r="F78" s="491" t="s">
        <v>206</v>
      </c>
      <c r="G78" s="495"/>
      <c r="H78" s="495"/>
      <c r="I78" s="495">
        <v>60</v>
      </c>
      <c r="J78" s="491"/>
      <c r="K78" s="491"/>
      <c r="L78" s="491" t="s">
        <v>219</v>
      </c>
      <c r="M78" s="491" t="s">
        <v>279</v>
      </c>
      <c r="N78" s="491" t="s">
        <v>464</v>
      </c>
      <c r="O78" s="491" t="s">
        <v>222</v>
      </c>
    </row>
    <row r="79" spans="1:15" ht="83.45" customHeight="1">
      <c r="A79" s="491">
        <v>80</v>
      </c>
      <c r="B79" s="491" t="s">
        <v>465</v>
      </c>
      <c r="C79" s="491" t="s">
        <v>466</v>
      </c>
      <c r="D79" s="491" t="s">
        <v>298</v>
      </c>
      <c r="E79" s="491" t="s">
        <v>275</v>
      </c>
      <c r="F79" s="491" t="s">
        <v>206</v>
      </c>
      <c r="G79" s="495"/>
      <c r="H79" s="495"/>
      <c r="I79" s="495">
        <v>255</v>
      </c>
      <c r="J79" s="491"/>
      <c r="K79" s="491"/>
      <c r="L79" s="491" t="s">
        <v>219</v>
      </c>
      <c r="M79" s="491" t="s">
        <v>279</v>
      </c>
      <c r="N79" s="491" t="s">
        <v>467</v>
      </c>
      <c r="O79" s="491" t="s">
        <v>222</v>
      </c>
    </row>
    <row r="80" spans="1:15" ht="83.45" customHeight="1">
      <c r="A80" s="491">
        <v>81</v>
      </c>
      <c r="B80" s="491" t="s">
        <v>468</v>
      </c>
      <c r="C80" s="491" t="s">
        <v>469</v>
      </c>
      <c r="D80" s="491" t="s">
        <v>217</v>
      </c>
      <c r="E80" s="491" t="s">
        <v>275</v>
      </c>
      <c r="F80" s="491" t="s">
        <v>470</v>
      </c>
      <c r="G80" s="495" t="s">
        <v>68</v>
      </c>
      <c r="H80" s="495"/>
      <c r="I80" s="495">
        <v>1</v>
      </c>
      <c r="J80" s="491" t="s">
        <v>471</v>
      </c>
      <c r="K80" s="491"/>
      <c r="L80" s="491" t="s">
        <v>219</v>
      </c>
      <c r="M80" s="491" t="s">
        <v>472</v>
      </c>
      <c r="N80" s="491" t="s">
        <v>473</v>
      </c>
      <c r="O80" s="491" t="s">
        <v>222</v>
      </c>
    </row>
    <row r="81" spans="1:15" ht="83.45" customHeight="1">
      <c r="A81" s="491">
        <v>82</v>
      </c>
      <c r="B81" s="491" t="s">
        <v>474</v>
      </c>
      <c r="C81" s="491" t="s">
        <v>475</v>
      </c>
      <c r="D81" s="491" t="s">
        <v>217</v>
      </c>
      <c r="E81" s="491" t="s">
        <v>275</v>
      </c>
      <c r="F81" s="491" t="s">
        <v>206</v>
      </c>
      <c r="G81" s="495"/>
      <c r="H81" s="495"/>
      <c r="I81" s="495" t="s">
        <v>299</v>
      </c>
      <c r="J81" s="491"/>
      <c r="K81" s="491"/>
      <c r="L81" s="491" t="s">
        <v>219</v>
      </c>
      <c r="M81" s="491" t="s">
        <v>279</v>
      </c>
      <c r="N81" s="491" t="s">
        <v>427</v>
      </c>
      <c r="O81" s="491" t="s">
        <v>222</v>
      </c>
    </row>
    <row r="82" spans="1:15" ht="83.45" customHeight="1">
      <c r="A82" s="491">
        <v>83</v>
      </c>
      <c r="B82" s="491" t="s">
        <v>476</v>
      </c>
      <c r="C82" s="491" t="s">
        <v>477</v>
      </c>
      <c r="D82" s="491" t="s">
        <v>217</v>
      </c>
      <c r="E82" s="491" t="s">
        <v>275</v>
      </c>
      <c r="F82" s="491" t="s">
        <v>206</v>
      </c>
      <c r="G82" s="495"/>
      <c r="H82" s="495"/>
      <c r="I82" s="495">
        <v>255</v>
      </c>
      <c r="J82" s="491"/>
      <c r="K82" s="491"/>
      <c r="L82" s="491" t="s">
        <v>219</v>
      </c>
      <c r="M82" s="491" t="s">
        <v>279</v>
      </c>
      <c r="N82" s="491"/>
      <c r="O82" s="491" t="s">
        <v>314</v>
      </c>
    </row>
    <row r="83" spans="1:15" ht="83.45" customHeight="1">
      <c r="A83" s="491">
        <v>84</v>
      </c>
      <c r="B83" s="491" t="s">
        <v>478</v>
      </c>
      <c r="C83" s="491" t="s">
        <v>479</v>
      </c>
      <c r="D83" s="491" t="s">
        <v>217</v>
      </c>
      <c r="E83" s="491" t="s">
        <v>275</v>
      </c>
      <c r="F83" s="491" t="s">
        <v>303</v>
      </c>
      <c r="G83" s="495"/>
      <c r="H83" s="495"/>
      <c r="I83" s="495">
        <v>20</v>
      </c>
      <c r="J83" s="491"/>
      <c r="K83" s="491"/>
      <c r="L83" s="491" t="s">
        <v>219</v>
      </c>
      <c r="M83" s="491" t="s">
        <v>393</v>
      </c>
      <c r="N83" s="491"/>
      <c r="O83" s="491" t="s">
        <v>314</v>
      </c>
    </row>
    <row r="84" spans="1:15" ht="83.45" customHeight="1">
      <c r="A84" s="491">
        <v>85</v>
      </c>
      <c r="B84" s="491" t="s">
        <v>480</v>
      </c>
      <c r="C84" s="491" t="s">
        <v>481</v>
      </c>
      <c r="D84" s="491" t="s">
        <v>217</v>
      </c>
      <c r="E84" s="491" t="s">
        <v>275</v>
      </c>
      <c r="F84" s="491" t="s">
        <v>303</v>
      </c>
      <c r="G84" s="495"/>
      <c r="H84" s="495"/>
      <c r="I84" s="495">
        <v>20</v>
      </c>
      <c r="J84" s="491"/>
      <c r="K84" s="491"/>
      <c r="L84" s="491" t="s">
        <v>219</v>
      </c>
      <c r="M84" s="491" t="s">
        <v>393</v>
      </c>
      <c r="N84" s="491"/>
      <c r="O84" s="491" t="s">
        <v>314</v>
      </c>
    </row>
    <row r="85" spans="1:15" ht="83.45" customHeight="1">
      <c r="A85" s="491">
        <v>86</v>
      </c>
      <c r="B85" s="491" t="s">
        <v>482</v>
      </c>
      <c r="C85" s="491" t="s">
        <v>483</v>
      </c>
      <c r="D85" s="491" t="s">
        <v>217</v>
      </c>
      <c r="E85" s="491" t="s">
        <v>484</v>
      </c>
      <c r="F85" s="491" t="s">
        <v>303</v>
      </c>
      <c r="G85" s="495"/>
      <c r="H85" s="495"/>
      <c r="I85" s="495">
        <v>20</v>
      </c>
      <c r="J85" s="491"/>
      <c r="K85" s="491"/>
      <c r="L85" s="491" t="s">
        <v>219</v>
      </c>
      <c r="M85" s="491" t="s">
        <v>472</v>
      </c>
      <c r="N85" s="491" t="s">
        <v>485</v>
      </c>
      <c r="O85" s="491" t="s">
        <v>222</v>
      </c>
    </row>
    <row r="86" spans="1:15" ht="83.45" customHeight="1">
      <c r="A86" s="491">
        <v>87</v>
      </c>
      <c r="B86" s="491" t="s">
        <v>486</v>
      </c>
      <c r="C86" s="491" t="s">
        <v>487</v>
      </c>
      <c r="D86" s="491" t="s">
        <v>217</v>
      </c>
      <c r="E86" s="491" t="s">
        <v>275</v>
      </c>
      <c r="F86" s="491" t="s">
        <v>206</v>
      </c>
      <c r="G86" s="495" t="s">
        <v>68</v>
      </c>
      <c r="H86" s="495"/>
      <c r="I86" s="495">
        <v>1</v>
      </c>
      <c r="J86" s="491" t="s">
        <v>488</v>
      </c>
      <c r="K86" s="491"/>
      <c r="L86" s="491" t="s">
        <v>219</v>
      </c>
      <c r="M86" s="491" t="s">
        <v>349</v>
      </c>
      <c r="N86" s="491" t="s">
        <v>489</v>
      </c>
      <c r="O86" s="491" t="s">
        <v>222</v>
      </c>
    </row>
    <row r="87" spans="1:15" ht="83.45" customHeight="1">
      <c r="A87" s="491">
        <v>88</v>
      </c>
      <c r="B87" s="491" t="s">
        <v>490</v>
      </c>
      <c r="C87" s="491" t="s">
        <v>491</v>
      </c>
      <c r="D87" s="491" t="s">
        <v>217</v>
      </c>
      <c r="E87" s="491" t="s">
        <v>275</v>
      </c>
      <c r="F87" s="491" t="s">
        <v>206</v>
      </c>
      <c r="G87" s="495"/>
      <c r="H87" s="495"/>
      <c r="I87" s="495">
        <v>255</v>
      </c>
      <c r="J87" s="491"/>
      <c r="K87" s="491"/>
      <c r="L87" s="491" t="s">
        <v>219</v>
      </c>
      <c r="M87" s="491" t="s">
        <v>349</v>
      </c>
      <c r="N87" s="491"/>
      <c r="O87" s="491" t="s">
        <v>314</v>
      </c>
    </row>
    <row r="88" spans="1:15" ht="83.45" customHeight="1">
      <c r="A88" s="491">
        <v>89</v>
      </c>
      <c r="B88" s="491" t="s">
        <v>492</v>
      </c>
      <c r="C88" s="491" t="s">
        <v>493</v>
      </c>
      <c r="D88" s="491" t="s">
        <v>217</v>
      </c>
      <c r="E88" s="491" t="s">
        <v>275</v>
      </c>
      <c r="F88" s="491" t="s">
        <v>206</v>
      </c>
      <c r="G88" s="491" t="s">
        <v>68</v>
      </c>
      <c r="H88" s="495"/>
      <c r="I88" s="495">
        <v>1</v>
      </c>
      <c r="J88" s="491" t="s">
        <v>494</v>
      </c>
      <c r="K88" s="491"/>
      <c r="L88" s="491" t="s">
        <v>219</v>
      </c>
      <c r="M88" s="491" t="s">
        <v>349</v>
      </c>
      <c r="N88" s="491" t="s">
        <v>495</v>
      </c>
      <c r="O88" s="491" t="s">
        <v>222</v>
      </c>
    </row>
    <row r="89" spans="1:15" ht="83.45" customHeight="1">
      <c r="A89" s="491">
        <v>90</v>
      </c>
      <c r="B89" s="491" t="s">
        <v>496</v>
      </c>
      <c r="C89" s="491" t="s">
        <v>497</v>
      </c>
      <c r="D89" s="491" t="s">
        <v>217</v>
      </c>
      <c r="E89" s="491" t="s">
        <v>275</v>
      </c>
      <c r="F89" s="491" t="s">
        <v>206</v>
      </c>
      <c r="G89" s="491" t="s">
        <v>68</v>
      </c>
      <c r="H89" s="495"/>
      <c r="I89" s="495">
        <v>1</v>
      </c>
      <c r="J89" s="491" t="s">
        <v>498</v>
      </c>
      <c r="K89" s="491"/>
      <c r="L89" s="491" t="s">
        <v>219</v>
      </c>
      <c r="M89" s="491" t="s">
        <v>349</v>
      </c>
      <c r="N89" s="491" t="s">
        <v>495</v>
      </c>
      <c r="O89" s="491" t="s">
        <v>222</v>
      </c>
    </row>
    <row r="90" spans="1:15" ht="83.45" customHeight="1">
      <c r="A90" s="491">
        <v>91</v>
      </c>
      <c r="B90" s="491" t="s">
        <v>499</v>
      </c>
      <c r="C90" s="491" t="s">
        <v>500</v>
      </c>
      <c r="D90" s="491" t="s">
        <v>298</v>
      </c>
      <c r="E90" s="491" t="s">
        <v>275</v>
      </c>
      <c r="F90" s="491" t="s">
        <v>206</v>
      </c>
      <c r="G90" s="491"/>
      <c r="H90" s="495"/>
      <c r="I90" s="495" t="s">
        <v>348</v>
      </c>
      <c r="J90" s="491"/>
      <c r="K90" s="491"/>
      <c r="L90" s="491" t="s">
        <v>219</v>
      </c>
      <c r="M90" s="491" t="s">
        <v>349</v>
      </c>
      <c r="N90" s="491" t="s">
        <v>501</v>
      </c>
      <c r="O90" s="491" t="s">
        <v>222</v>
      </c>
    </row>
    <row r="91" spans="1:15" ht="83.45" customHeight="1">
      <c r="A91" s="491">
        <v>92</v>
      </c>
      <c r="B91" s="491" t="s">
        <v>502</v>
      </c>
      <c r="C91" s="491" t="s">
        <v>503</v>
      </c>
      <c r="D91" s="491" t="s">
        <v>298</v>
      </c>
      <c r="E91" s="491" t="s">
        <v>275</v>
      </c>
      <c r="F91" s="491" t="s">
        <v>206</v>
      </c>
      <c r="G91" s="491"/>
      <c r="H91" s="491"/>
      <c r="I91" s="491">
        <v>200</v>
      </c>
      <c r="J91" s="491"/>
      <c r="K91" s="491"/>
      <c r="L91" s="491" t="s">
        <v>219</v>
      </c>
      <c r="M91" s="491" t="s">
        <v>504</v>
      </c>
      <c r="N91" s="491" t="s">
        <v>505</v>
      </c>
      <c r="O91" s="491" t="s">
        <v>222</v>
      </c>
    </row>
    <row r="92" spans="1:15" ht="83.45" customHeight="1">
      <c r="A92" s="491">
        <v>93</v>
      </c>
      <c r="B92" s="491" t="s">
        <v>506</v>
      </c>
      <c r="C92" s="491" t="s">
        <v>507</v>
      </c>
      <c r="D92" s="491" t="s">
        <v>298</v>
      </c>
      <c r="E92" s="491" t="s">
        <v>275</v>
      </c>
      <c r="F92" s="491" t="s">
        <v>206</v>
      </c>
      <c r="G92" s="491"/>
      <c r="H92" s="491"/>
      <c r="I92" s="491"/>
      <c r="J92" s="491"/>
      <c r="K92" s="491"/>
      <c r="L92" s="491" t="s">
        <v>219</v>
      </c>
      <c r="M92" s="491" t="s">
        <v>504</v>
      </c>
      <c r="N92" s="491" t="s">
        <v>505</v>
      </c>
      <c r="O92" s="491" t="s">
        <v>222</v>
      </c>
    </row>
    <row r="93" spans="1:15" ht="83.45" customHeight="1">
      <c r="A93" s="491">
        <v>94</v>
      </c>
      <c r="B93" s="491" t="s">
        <v>508</v>
      </c>
      <c r="C93" s="491" t="s">
        <v>509</v>
      </c>
      <c r="D93" s="491" t="s">
        <v>217</v>
      </c>
      <c r="E93" s="491" t="s">
        <v>275</v>
      </c>
      <c r="F93" s="491" t="s">
        <v>206</v>
      </c>
      <c r="G93" s="495"/>
      <c r="H93" s="495"/>
      <c r="I93" s="495" t="s">
        <v>386</v>
      </c>
      <c r="J93" s="491"/>
      <c r="K93" s="491"/>
      <c r="L93" s="491" t="s">
        <v>219</v>
      </c>
      <c r="M93" s="491" t="s">
        <v>349</v>
      </c>
      <c r="N93" s="491" t="s">
        <v>510</v>
      </c>
      <c r="O93" s="491" t="s">
        <v>222</v>
      </c>
    </row>
    <row r="94" spans="1:15" ht="83.45" customHeight="1">
      <c r="A94" s="491">
        <v>95</v>
      </c>
      <c r="B94" s="491" t="s">
        <v>511</v>
      </c>
      <c r="C94" s="491" t="s">
        <v>512</v>
      </c>
      <c r="D94" s="491" t="s">
        <v>217</v>
      </c>
      <c r="E94" s="491" t="s">
        <v>275</v>
      </c>
      <c r="F94" s="491" t="s">
        <v>206</v>
      </c>
      <c r="G94" s="495" t="s">
        <v>68</v>
      </c>
      <c r="H94" s="495"/>
      <c r="I94" s="495">
        <v>1</v>
      </c>
      <c r="J94" s="491" t="s">
        <v>513</v>
      </c>
      <c r="K94" s="491" t="s">
        <v>514</v>
      </c>
      <c r="L94" s="491" t="s">
        <v>219</v>
      </c>
      <c r="M94" s="491" t="s">
        <v>349</v>
      </c>
      <c r="N94" s="491" t="s">
        <v>515</v>
      </c>
      <c r="O94" s="491" t="s">
        <v>222</v>
      </c>
    </row>
    <row r="95" spans="1:15" ht="83.45" customHeight="1">
      <c r="A95" s="491">
        <v>96</v>
      </c>
      <c r="B95" s="491" t="s">
        <v>516</v>
      </c>
      <c r="C95" s="491" t="s">
        <v>517</v>
      </c>
      <c r="D95" s="491" t="s">
        <v>217</v>
      </c>
      <c r="E95" s="491" t="s">
        <v>275</v>
      </c>
      <c r="F95" s="491" t="s">
        <v>201</v>
      </c>
      <c r="G95" s="495"/>
      <c r="H95" s="496"/>
      <c r="I95" s="495">
        <v>3</v>
      </c>
      <c r="J95" s="491"/>
      <c r="K95" s="491"/>
      <c r="L95" s="491" t="s">
        <v>278</v>
      </c>
      <c r="M95" s="491" t="s">
        <v>335</v>
      </c>
      <c r="N95" s="491" t="s">
        <v>518</v>
      </c>
      <c r="O95" s="491" t="s">
        <v>222</v>
      </c>
    </row>
    <row r="96" spans="1:15" ht="83.45" customHeight="1">
      <c r="A96" s="491">
        <v>97</v>
      </c>
      <c r="B96" s="491" t="s">
        <v>519</v>
      </c>
      <c r="C96" s="491" t="s">
        <v>520</v>
      </c>
      <c r="D96" s="491" t="s">
        <v>217</v>
      </c>
      <c r="E96" s="491" t="s">
        <v>275</v>
      </c>
      <c r="F96" s="491" t="s">
        <v>206</v>
      </c>
      <c r="G96" s="495"/>
      <c r="H96" s="496"/>
      <c r="I96" s="495" t="s">
        <v>521</v>
      </c>
      <c r="J96" s="491"/>
      <c r="K96" s="491"/>
      <c r="L96" s="491" t="s">
        <v>278</v>
      </c>
      <c r="M96" s="491" t="s">
        <v>335</v>
      </c>
      <c r="N96" s="491" t="s">
        <v>522</v>
      </c>
      <c r="O96" s="491" t="s">
        <v>222</v>
      </c>
    </row>
    <row r="97" spans="1:15" ht="83.45" customHeight="1">
      <c r="A97" s="491">
        <v>98</v>
      </c>
      <c r="B97" s="491" t="s">
        <v>523</v>
      </c>
      <c r="C97" s="491" t="s">
        <v>524</v>
      </c>
      <c r="D97" s="491" t="s">
        <v>217</v>
      </c>
      <c r="E97" s="491" t="s">
        <v>275</v>
      </c>
      <c r="F97" s="491" t="s">
        <v>201</v>
      </c>
      <c r="G97" s="495"/>
      <c r="H97" s="496"/>
      <c r="I97" s="495">
        <v>4</v>
      </c>
      <c r="J97" s="491"/>
      <c r="K97" s="491"/>
      <c r="L97" s="491" t="s">
        <v>278</v>
      </c>
      <c r="M97" s="491" t="s">
        <v>335</v>
      </c>
      <c r="N97" s="491" t="s">
        <v>525</v>
      </c>
      <c r="O97" s="491" t="s">
        <v>222</v>
      </c>
    </row>
    <row r="98" spans="1:15" ht="83.45" customHeight="1">
      <c r="A98" s="491">
        <v>99</v>
      </c>
      <c r="B98" s="491" t="s">
        <v>526</v>
      </c>
      <c r="C98" s="491" t="s">
        <v>527</v>
      </c>
      <c r="D98" s="491" t="s">
        <v>298</v>
      </c>
      <c r="E98" s="491" t="s">
        <v>275</v>
      </c>
      <c r="F98" s="491" t="s">
        <v>206</v>
      </c>
      <c r="G98" s="495"/>
      <c r="H98" s="495"/>
      <c r="I98" s="495" t="s">
        <v>299</v>
      </c>
      <c r="J98" s="491"/>
      <c r="K98" s="491"/>
      <c r="L98" s="491" t="s">
        <v>219</v>
      </c>
      <c r="M98" s="491" t="s">
        <v>279</v>
      </c>
      <c r="N98" s="491" t="s">
        <v>528</v>
      </c>
      <c r="O98" s="491" t="s">
        <v>222</v>
      </c>
    </row>
    <row r="99" spans="1:15" ht="83.45" customHeight="1">
      <c r="A99" s="491">
        <v>100</v>
      </c>
      <c r="B99" s="491" t="s">
        <v>529</v>
      </c>
      <c r="C99" s="491" t="s">
        <v>530</v>
      </c>
      <c r="D99" s="491" t="s">
        <v>217</v>
      </c>
      <c r="E99" s="491" t="s">
        <v>275</v>
      </c>
      <c r="F99" s="491" t="s">
        <v>201</v>
      </c>
      <c r="G99" s="495"/>
      <c r="H99" s="495"/>
      <c r="I99" s="495">
        <v>10</v>
      </c>
      <c r="J99" s="491"/>
      <c r="K99" s="491"/>
      <c r="L99" s="491" t="s">
        <v>219</v>
      </c>
      <c r="M99" s="491" t="s">
        <v>279</v>
      </c>
      <c r="N99" s="491"/>
      <c r="O99" s="491" t="s">
        <v>314</v>
      </c>
    </row>
    <row r="100" spans="1:15" ht="83.45" customHeight="1">
      <c r="A100" s="491">
        <v>101</v>
      </c>
      <c r="B100" s="491" t="s">
        <v>531</v>
      </c>
      <c r="C100" s="491" t="s">
        <v>532</v>
      </c>
      <c r="D100" s="491" t="s">
        <v>217</v>
      </c>
      <c r="E100" s="491" t="s">
        <v>275</v>
      </c>
      <c r="F100" s="491" t="s">
        <v>206</v>
      </c>
      <c r="G100" s="495" t="s">
        <v>68</v>
      </c>
      <c r="H100" s="495">
        <v>1</v>
      </c>
      <c r="I100" s="495">
        <v>1</v>
      </c>
      <c r="J100" s="491" t="s">
        <v>409</v>
      </c>
      <c r="K100" s="491"/>
      <c r="L100" s="491" t="s">
        <v>219</v>
      </c>
      <c r="M100" s="491" t="s">
        <v>279</v>
      </c>
      <c r="N100" s="491"/>
      <c r="O100" s="491" t="s">
        <v>314</v>
      </c>
    </row>
    <row r="101" spans="1:15" ht="83.45" customHeight="1">
      <c r="A101" s="491">
        <v>102</v>
      </c>
      <c r="B101" s="491" t="s">
        <v>533</v>
      </c>
      <c r="C101" s="491" t="s">
        <v>534</v>
      </c>
      <c r="D101" s="491" t="s">
        <v>217</v>
      </c>
      <c r="E101" s="491" t="s">
        <v>218</v>
      </c>
      <c r="F101" s="491" t="s">
        <v>206</v>
      </c>
      <c r="G101" s="495"/>
      <c r="H101" s="495"/>
      <c r="I101" s="491">
        <v>255</v>
      </c>
      <c r="J101" s="491"/>
      <c r="K101" s="491"/>
      <c r="L101" s="491" t="s">
        <v>219</v>
      </c>
      <c r="M101" s="491" t="s">
        <v>220</v>
      </c>
      <c r="N101" s="491"/>
      <c r="O101" s="491" t="s">
        <v>222</v>
      </c>
    </row>
    <row r="102" spans="1:15" ht="83.45" customHeight="1">
      <c r="A102" s="491">
        <v>103</v>
      </c>
      <c r="B102" s="491" t="s">
        <v>535</v>
      </c>
      <c r="C102" s="491" t="s">
        <v>536</v>
      </c>
      <c r="D102" s="491" t="s">
        <v>298</v>
      </c>
      <c r="E102" s="491" t="s">
        <v>275</v>
      </c>
      <c r="F102" s="491" t="s">
        <v>206</v>
      </c>
      <c r="G102" s="495"/>
      <c r="H102" s="495"/>
      <c r="I102" s="495" t="s">
        <v>386</v>
      </c>
      <c r="J102" s="491"/>
      <c r="K102" s="491"/>
      <c r="L102" s="491" t="s">
        <v>219</v>
      </c>
      <c r="M102" s="491" t="s">
        <v>349</v>
      </c>
      <c r="N102" s="491" t="s">
        <v>537</v>
      </c>
      <c r="O102" s="491" t="s">
        <v>222</v>
      </c>
    </row>
    <row r="103" spans="1:15" ht="83.45" customHeight="1">
      <c r="A103" s="491">
        <v>104</v>
      </c>
      <c r="B103" s="491" t="s">
        <v>538</v>
      </c>
      <c r="C103" s="491" t="s">
        <v>539</v>
      </c>
      <c r="D103" s="491" t="s">
        <v>298</v>
      </c>
      <c r="E103" s="491" t="s">
        <v>275</v>
      </c>
      <c r="F103" s="491" t="s">
        <v>206</v>
      </c>
      <c r="G103" s="495" t="s">
        <v>68</v>
      </c>
      <c r="H103" s="495"/>
      <c r="I103" s="495">
        <v>1</v>
      </c>
      <c r="J103" s="491" t="s">
        <v>353</v>
      </c>
      <c r="K103" s="491"/>
      <c r="L103" s="491" t="s">
        <v>219</v>
      </c>
      <c r="M103" s="491" t="s">
        <v>349</v>
      </c>
      <c r="N103" s="491" t="s">
        <v>540</v>
      </c>
      <c r="O103" s="491" t="s">
        <v>222</v>
      </c>
    </row>
    <row r="104" spans="1:15" ht="83.45" customHeight="1">
      <c r="A104" s="491">
        <v>105</v>
      </c>
      <c r="B104" s="491" t="s">
        <v>541</v>
      </c>
      <c r="C104" s="491" t="s">
        <v>542</v>
      </c>
      <c r="D104" s="491" t="s">
        <v>298</v>
      </c>
      <c r="E104" s="491" t="s">
        <v>275</v>
      </c>
      <c r="F104" s="491" t="s">
        <v>206</v>
      </c>
      <c r="G104" s="495"/>
      <c r="H104" s="495"/>
      <c r="I104" s="495" t="s">
        <v>299</v>
      </c>
      <c r="J104" s="491"/>
      <c r="K104" s="491"/>
      <c r="L104" s="491" t="s">
        <v>219</v>
      </c>
      <c r="M104" s="491" t="s">
        <v>279</v>
      </c>
      <c r="N104" s="491" t="s">
        <v>543</v>
      </c>
      <c r="O104" s="491" t="s">
        <v>222</v>
      </c>
    </row>
    <row r="105" spans="1:15" ht="83.45" customHeight="1">
      <c r="A105" s="491">
        <v>106</v>
      </c>
      <c r="B105" s="491" t="s">
        <v>544</v>
      </c>
      <c r="C105" s="491" t="s">
        <v>545</v>
      </c>
      <c r="D105" s="491" t="s">
        <v>298</v>
      </c>
      <c r="E105" s="491" t="s">
        <v>275</v>
      </c>
      <c r="F105" s="491" t="s">
        <v>206</v>
      </c>
      <c r="G105" s="495" t="s">
        <v>68</v>
      </c>
      <c r="H105" s="495"/>
      <c r="I105" s="495">
        <v>1</v>
      </c>
      <c r="J105" s="491" t="s">
        <v>546</v>
      </c>
      <c r="K105" s="491"/>
      <c r="L105" s="491" t="s">
        <v>219</v>
      </c>
      <c r="M105" s="491" t="s">
        <v>279</v>
      </c>
      <c r="N105" s="491" t="s">
        <v>547</v>
      </c>
      <c r="O105" s="491" t="s">
        <v>222</v>
      </c>
    </row>
    <row r="106" spans="1:15" ht="83.45" customHeight="1">
      <c r="A106" s="491">
        <v>107</v>
      </c>
      <c r="B106" s="491" t="s">
        <v>548</v>
      </c>
      <c r="C106" s="491" t="s">
        <v>549</v>
      </c>
      <c r="D106" s="491" t="s">
        <v>217</v>
      </c>
      <c r="E106" s="491" t="s">
        <v>275</v>
      </c>
      <c r="F106" s="491" t="s">
        <v>206</v>
      </c>
      <c r="G106" s="495"/>
      <c r="H106" s="496"/>
      <c r="I106" s="495" t="s">
        <v>521</v>
      </c>
      <c r="J106" s="491"/>
      <c r="K106" s="491"/>
      <c r="L106" s="491" t="s">
        <v>278</v>
      </c>
      <c r="M106" s="491" t="s">
        <v>335</v>
      </c>
      <c r="N106" s="491" t="s">
        <v>550</v>
      </c>
      <c r="O106" s="491" t="s">
        <v>222</v>
      </c>
    </row>
    <row r="107" spans="1:15" ht="83.45" customHeight="1">
      <c r="A107" s="491">
        <v>108</v>
      </c>
      <c r="B107" s="491" t="s">
        <v>551</v>
      </c>
      <c r="C107" s="491" t="s">
        <v>552</v>
      </c>
      <c r="D107" s="491" t="s">
        <v>217</v>
      </c>
      <c r="E107" s="491" t="s">
        <v>275</v>
      </c>
      <c r="F107" s="491" t="s">
        <v>201</v>
      </c>
      <c r="G107" s="495"/>
      <c r="H107" s="496"/>
      <c r="I107" s="495">
        <v>5</v>
      </c>
      <c r="J107" s="491"/>
      <c r="K107" s="491"/>
      <c r="L107" s="491" t="s">
        <v>278</v>
      </c>
      <c r="M107" s="491" t="s">
        <v>335</v>
      </c>
      <c r="N107" s="491" t="s">
        <v>553</v>
      </c>
      <c r="O107" s="491" t="s">
        <v>222</v>
      </c>
    </row>
    <row r="108" spans="1:15" ht="83.45" customHeight="1">
      <c r="A108" s="491">
        <v>109</v>
      </c>
      <c r="B108" s="491" t="s">
        <v>554</v>
      </c>
      <c r="C108" s="491" t="s">
        <v>555</v>
      </c>
      <c r="D108" s="491" t="s">
        <v>217</v>
      </c>
      <c r="E108" s="491" t="s">
        <v>275</v>
      </c>
      <c r="F108" s="491" t="s">
        <v>201</v>
      </c>
      <c r="G108" s="495"/>
      <c r="H108" s="496"/>
      <c r="I108" s="495">
        <v>3</v>
      </c>
      <c r="J108" s="491"/>
      <c r="K108" s="491"/>
      <c r="L108" s="491" t="s">
        <v>278</v>
      </c>
      <c r="M108" s="491" t="s">
        <v>335</v>
      </c>
      <c r="N108" s="491" t="s">
        <v>556</v>
      </c>
      <c r="O108" s="491" t="s">
        <v>222</v>
      </c>
    </row>
    <row r="109" spans="1:15" ht="83.45" customHeight="1">
      <c r="A109" s="491">
        <v>110</v>
      </c>
      <c r="B109" s="491" t="s">
        <v>557</v>
      </c>
      <c r="C109" s="491" t="s">
        <v>558</v>
      </c>
      <c r="D109" s="491" t="s">
        <v>217</v>
      </c>
      <c r="E109" s="491" t="s">
        <v>275</v>
      </c>
      <c r="F109" s="491" t="s">
        <v>303</v>
      </c>
      <c r="G109" s="495"/>
      <c r="H109" s="495"/>
      <c r="I109" s="495">
        <v>5</v>
      </c>
      <c r="J109" s="491"/>
      <c r="K109" s="491"/>
      <c r="L109" s="491" t="s">
        <v>219</v>
      </c>
      <c r="M109" s="491" t="s">
        <v>349</v>
      </c>
      <c r="N109" s="491"/>
      <c r="O109" s="491" t="s">
        <v>222</v>
      </c>
    </row>
    <row r="110" spans="1:15" ht="83.45" customHeight="1">
      <c r="A110" s="491">
        <v>111</v>
      </c>
      <c r="B110" s="491" t="s">
        <v>559</v>
      </c>
      <c r="C110" s="491" t="s">
        <v>560</v>
      </c>
      <c r="D110" s="491" t="s">
        <v>217</v>
      </c>
      <c r="E110" s="491" t="s">
        <v>275</v>
      </c>
      <c r="F110" s="491" t="s">
        <v>303</v>
      </c>
      <c r="G110" s="495"/>
      <c r="H110" s="495"/>
      <c r="I110" s="495">
        <v>5</v>
      </c>
      <c r="J110" s="491"/>
      <c r="K110" s="491"/>
      <c r="L110" s="491" t="s">
        <v>219</v>
      </c>
      <c r="M110" s="491" t="s">
        <v>349</v>
      </c>
      <c r="N110" s="491"/>
      <c r="O110" s="491" t="s">
        <v>222</v>
      </c>
    </row>
    <row r="111" spans="1:15" ht="83.45" customHeight="1">
      <c r="A111" s="491">
        <v>112</v>
      </c>
      <c r="B111" s="491" t="s">
        <v>561</v>
      </c>
      <c r="C111" s="491" t="s">
        <v>562</v>
      </c>
      <c r="D111" s="491" t="s">
        <v>217</v>
      </c>
      <c r="E111" s="491" t="s">
        <v>275</v>
      </c>
      <c r="F111" s="491" t="s">
        <v>206</v>
      </c>
      <c r="G111" s="495" t="s">
        <v>68</v>
      </c>
      <c r="H111" s="495"/>
      <c r="I111" s="495">
        <v>1</v>
      </c>
      <c r="J111" s="491" t="s">
        <v>563</v>
      </c>
      <c r="K111" s="491"/>
      <c r="L111" s="491" t="s">
        <v>219</v>
      </c>
      <c r="M111" s="491" t="s">
        <v>349</v>
      </c>
      <c r="N111" s="491"/>
      <c r="O111" s="491" t="s">
        <v>222</v>
      </c>
    </row>
    <row r="112" spans="1:15" ht="83.45" customHeight="1">
      <c r="A112" s="491">
        <v>113</v>
      </c>
      <c r="B112" s="491" t="s">
        <v>564</v>
      </c>
      <c r="C112" s="491" t="s">
        <v>565</v>
      </c>
      <c r="D112" s="491" t="s">
        <v>217</v>
      </c>
      <c r="E112" s="491" t="s">
        <v>275</v>
      </c>
      <c r="F112" s="491" t="s">
        <v>206</v>
      </c>
      <c r="G112" s="495"/>
      <c r="H112" s="496"/>
      <c r="I112" s="495">
        <v>255</v>
      </c>
      <c r="J112" s="491"/>
      <c r="K112" s="491"/>
      <c r="L112" s="491" t="s">
        <v>219</v>
      </c>
      <c r="M112" s="491" t="s">
        <v>504</v>
      </c>
      <c r="N112" s="491" t="s">
        <v>566</v>
      </c>
      <c r="O112" s="491" t="s">
        <v>222</v>
      </c>
    </row>
    <row r="113" spans="1:15" ht="83.45" customHeight="1">
      <c r="A113" s="491">
        <v>114</v>
      </c>
      <c r="B113" s="491" t="s">
        <v>567</v>
      </c>
      <c r="C113" s="491" t="s">
        <v>568</v>
      </c>
      <c r="D113" s="491" t="s">
        <v>217</v>
      </c>
      <c r="E113" s="491" t="s">
        <v>275</v>
      </c>
      <c r="F113" s="491" t="s">
        <v>206</v>
      </c>
      <c r="G113" s="495"/>
      <c r="H113" s="496"/>
      <c r="I113" s="496" t="s">
        <v>521</v>
      </c>
      <c r="J113" s="491"/>
      <c r="K113" s="491"/>
      <c r="L113" s="491" t="s">
        <v>278</v>
      </c>
      <c r="M113" s="491" t="s">
        <v>335</v>
      </c>
      <c r="N113" s="491" t="s">
        <v>569</v>
      </c>
      <c r="O113" s="491" t="s">
        <v>222</v>
      </c>
    </row>
    <row r="114" spans="1:15" ht="83.45" customHeight="1">
      <c r="A114" s="491">
        <v>115</v>
      </c>
      <c r="B114" s="491" t="s">
        <v>570</v>
      </c>
      <c r="C114" s="491" t="s">
        <v>571</v>
      </c>
      <c r="D114" s="491" t="s">
        <v>217</v>
      </c>
      <c r="E114" s="491" t="s">
        <v>275</v>
      </c>
      <c r="F114" s="491" t="s">
        <v>206</v>
      </c>
      <c r="G114" s="495"/>
      <c r="H114" s="496"/>
      <c r="I114" s="495">
        <v>15</v>
      </c>
      <c r="J114" s="491"/>
      <c r="K114" s="491"/>
      <c r="L114" s="491" t="s">
        <v>278</v>
      </c>
      <c r="M114" s="491" t="s">
        <v>335</v>
      </c>
      <c r="N114" s="491" t="s">
        <v>572</v>
      </c>
      <c r="O114" s="491" t="s">
        <v>222</v>
      </c>
    </row>
    <row r="115" spans="1:15" ht="83.45" customHeight="1">
      <c r="A115" s="491">
        <v>116</v>
      </c>
      <c r="B115" s="491" t="s">
        <v>573</v>
      </c>
      <c r="C115" s="491" t="s">
        <v>574</v>
      </c>
      <c r="D115" s="491" t="s">
        <v>217</v>
      </c>
      <c r="E115" s="491" t="s">
        <v>275</v>
      </c>
      <c r="F115" s="491" t="s">
        <v>201</v>
      </c>
      <c r="G115" s="495"/>
      <c r="H115" s="496"/>
      <c r="I115" s="495">
        <v>2</v>
      </c>
      <c r="J115" s="491"/>
      <c r="K115" s="491"/>
      <c r="L115" s="491" t="s">
        <v>278</v>
      </c>
      <c r="M115" s="491" t="s">
        <v>335</v>
      </c>
      <c r="N115" s="491" t="s">
        <v>575</v>
      </c>
      <c r="O115" s="491" t="s">
        <v>222</v>
      </c>
    </row>
    <row r="116" spans="1:15" ht="50.1" customHeight="1">
      <c r="A116" s="491">
        <v>117</v>
      </c>
      <c r="B116" s="491" t="s">
        <v>576</v>
      </c>
      <c r="C116" s="491" t="s">
        <v>577</v>
      </c>
      <c r="D116" s="491" t="s">
        <v>298</v>
      </c>
      <c r="E116" s="491" t="s">
        <v>275</v>
      </c>
      <c r="F116" s="491" t="s">
        <v>206</v>
      </c>
      <c r="G116" s="491" t="s">
        <v>578</v>
      </c>
      <c r="H116" s="495">
        <v>5</v>
      </c>
      <c r="I116" s="495">
        <v>5</v>
      </c>
      <c r="J116" s="493" t="s">
        <v>579</v>
      </c>
      <c r="K116" s="491"/>
      <c r="L116" s="491" t="s">
        <v>219</v>
      </c>
      <c r="M116" s="491" t="s">
        <v>432</v>
      </c>
      <c r="N116" s="491" t="s">
        <v>580</v>
      </c>
      <c r="O116" s="491" t="s">
        <v>222</v>
      </c>
    </row>
    <row r="117" spans="1:15" ht="50.1" customHeight="1">
      <c r="A117" s="491">
        <v>118</v>
      </c>
      <c r="B117" s="491" t="s">
        <v>581</v>
      </c>
      <c r="C117" s="491" t="s">
        <v>582</v>
      </c>
      <c r="D117" s="491" t="s">
        <v>298</v>
      </c>
      <c r="E117" s="491" t="s">
        <v>275</v>
      </c>
      <c r="F117" s="491" t="s">
        <v>206</v>
      </c>
      <c r="G117" s="491"/>
      <c r="H117" s="495"/>
      <c r="I117" s="495" t="s">
        <v>583</v>
      </c>
      <c r="J117" s="493"/>
      <c r="K117" s="491"/>
      <c r="L117" s="491" t="s">
        <v>219</v>
      </c>
      <c r="M117" s="491" t="s">
        <v>432</v>
      </c>
      <c r="N117" s="491" t="s">
        <v>584</v>
      </c>
      <c r="O117" s="491" t="s">
        <v>222</v>
      </c>
    </row>
    <row r="118" spans="1:15" ht="50.1" customHeight="1">
      <c r="A118" s="491">
        <v>119</v>
      </c>
      <c r="B118" s="491" t="s">
        <v>585</v>
      </c>
      <c r="C118" s="491" t="s">
        <v>586</v>
      </c>
      <c r="D118" s="491" t="s">
        <v>298</v>
      </c>
      <c r="E118" s="491" t="s">
        <v>275</v>
      </c>
      <c r="F118" s="491" t="s">
        <v>206</v>
      </c>
      <c r="G118" s="491"/>
      <c r="H118" s="496"/>
      <c r="I118" s="495" t="s">
        <v>583</v>
      </c>
      <c r="J118" s="493" t="s">
        <v>579</v>
      </c>
      <c r="K118" s="491"/>
      <c r="L118" s="491" t="s">
        <v>219</v>
      </c>
      <c r="M118" s="491" t="s">
        <v>432</v>
      </c>
      <c r="N118" s="491" t="s">
        <v>580</v>
      </c>
      <c r="O118" s="491" t="s">
        <v>222</v>
      </c>
    </row>
    <row r="119" spans="1:15" ht="50.1" customHeight="1">
      <c r="A119" s="491">
        <v>120</v>
      </c>
      <c r="B119" s="491" t="s">
        <v>587</v>
      </c>
      <c r="C119" s="491" t="s">
        <v>588</v>
      </c>
      <c r="D119" s="491" t="s">
        <v>217</v>
      </c>
      <c r="E119" s="491" t="s">
        <v>275</v>
      </c>
      <c r="F119" s="491" t="s">
        <v>206</v>
      </c>
      <c r="G119" s="491" t="s">
        <v>578</v>
      </c>
      <c r="H119" s="495">
        <v>5</v>
      </c>
      <c r="I119" s="495">
        <v>5</v>
      </c>
      <c r="J119" s="493" t="s">
        <v>579</v>
      </c>
      <c r="K119" s="491"/>
      <c r="L119" s="491" t="s">
        <v>219</v>
      </c>
      <c r="M119" s="491" t="s">
        <v>432</v>
      </c>
      <c r="N119" s="491" t="s">
        <v>589</v>
      </c>
      <c r="O119" s="491" t="s">
        <v>222</v>
      </c>
    </row>
    <row r="120" spans="1:15" ht="50.1" customHeight="1">
      <c r="A120" s="491">
        <v>121</v>
      </c>
      <c r="B120" s="491" t="s">
        <v>590</v>
      </c>
      <c r="C120" s="491" t="s">
        <v>591</v>
      </c>
      <c r="D120" s="491" t="s">
        <v>298</v>
      </c>
      <c r="E120" s="491" t="s">
        <v>275</v>
      </c>
      <c r="F120" s="491" t="s">
        <v>206</v>
      </c>
      <c r="G120" s="491"/>
      <c r="H120" s="495"/>
      <c r="I120" s="495" t="s">
        <v>299</v>
      </c>
      <c r="J120" s="493" t="s">
        <v>579</v>
      </c>
      <c r="K120" s="491"/>
      <c r="L120" s="491" t="s">
        <v>219</v>
      </c>
      <c r="M120" s="491" t="s">
        <v>432</v>
      </c>
      <c r="N120" s="491" t="s">
        <v>589</v>
      </c>
      <c r="O120" s="491" t="s">
        <v>222</v>
      </c>
    </row>
    <row r="121" spans="1:15" ht="50.1" customHeight="1">
      <c r="A121" s="491">
        <v>122</v>
      </c>
      <c r="B121" s="491" t="s">
        <v>592</v>
      </c>
      <c r="C121" s="491" t="s">
        <v>593</v>
      </c>
      <c r="D121" s="491" t="s">
        <v>217</v>
      </c>
      <c r="E121" s="491" t="s">
        <v>275</v>
      </c>
      <c r="F121" s="491" t="s">
        <v>206</v>
      </c>
      <c r="G121" s="491"/>
      <c r="H121" s="495"/>
      <c r="I121" s="495" t="s">
        <v>583</v>
      </c>
      <c r="J121" s="493" t="s">
        <v>579</v>
      </c>
      <c r="K121" s="491"/>
      <c r="L121" s="491" t="s">
        <v>219</v>
      </c>
      <c r="M121" s="491" t="s">
        <v>432</v>
      </c>
      <c r="N121" s="491" t="s">
        <v>589</v>
      </c>
      <c r="O121" s="491" t="s">
        <v>222</v>
      </c>
    </row>
    <row r="122" spans="1:15" ht="50.1" customHeight="1">
      <c r="A122" s="491">
        <v>123</v>
      </c>
      <c r="B122" s="491" t="s">
        <v>594</v>
      </c>
      <c r="C122" s="491" t="s">
        <v>595</v>
      </c>
      <c r="D122" s="491" t="s">
        <v>298</v>
      </c>
      <c r="E122" s="491" t="s">
        <v>596</v>
      </c>
      <c r="F122" s="491" t="s">
        <v>206</v>
      </c>
      <c r="G122" s="491"/>
      <c r="H122" s="491"/>
      <c r="I122" s="491" t="s">
        <v>299</v>
      </c>
      <c r="J122" s="491"/>
      <c r="K122" s="491"/>
      <c r="L122" s="491" t="s">
        <v>219</v>
      </c>
      <c r="M122" s="491" t="s">
        <v>284</v>
      </c>
      <c r="N122" s="491" t="s">
        <v>597</v>
      </c>
      <c r="O122" s="491" t="s">
        <v>222</v>
      </c>
    </row>
    <row r="123" spans="1:15" ht="50.1" customHeight="1">
      <c r="A123" s="491">
        <v>124</v>
      </c>
      <c r="B123" s="491" t="s">
        <v>598</v>
      </c>
      <c r="C123" s="491" t="s">
        <v>599</v>
      </c>
      <c r="D123" s="491" t="s">
        <v>217</v>
      </c>
      <c r="E123" s="491" t="s">
        <v>596</v>
      </c>
      <c r="F123" s="491" t="s">
        <v>201</v>
      </c>
      <c r="G123" s="495" t="s">
        <v>202</v>
      </c>
      <c r="H123" s="495" t="s">
        <v>600</v>
      </c>
      <c r="I123" s="495" t="s">
        <v>600</v>
      </c>
      <c r="J123" s="491"/>
      <c r="K123" s="491"/>
      <c r="L123" s="491" t="s">
        <v>219</v>
      </c>
      <c r="M123" s="491" t="s">
        <v>284</v>
      </c>
      <c r="N123" s="491" t="s">
        <v>601</v>
      </c>
      <c r="O123" s="491" t="s">
        <v>222</v>
      </c>
    </row>
    <row r="124" spans="1:15" ht="50.1" customHeight="1">
      <c r="A124" s="491">
        <v>125</v>
      </c>
      <c r="B124" s="491" t="s">
        <v>602</v>
      </c>
      <c r="C124" s="491" t="s">
        <v>603</v>
      </c>
      <c r="D124" s="491" t="s">
        <v>217</v>
      </c>
      <c r="E124" s="491" t="s">
        <v>218</v>
      </c>
      <c r="F124" s="491" t="s">
        <v>206</v>
      </c>
      <c r="G124" s="495" t="s">
        <v>406</v>
      </c>
      <c r="H124" s="495">
        <v>2</v>
      </c>
      <c r="I124" s="495">
        <v>2</v>
      </c>
      <c r="J124" s="491" t="s">
        <v>604</v>
      </c>
      <c r="K124" s="491"/>
      <c r="L124" s="491" t="s">
        <v>219</v>
      </c>
      <c r="M124" s="491" t="s">
        <v>220</v>
      </c>
      <c r="N124" s="493" t="s">
        <v>605</v>
      </c>
      <c r="O124" s="491" t="s">
        <v>222</v>
      </c>
    </row>
    <row r="125" spans="1:15" ht="50.1" customHeight="1">
      <c r="A125" s="491">
        <v>126</v>
      </c>
      <c r="B125" s="491" t="s">
        <v>606</v>
      </c>
      <c r="C125" s="491" t="s">
        <v>607</v>
      </c>
      <c r="D125" s="491" t="s">
        <v>217</v>
      </c>
      <c r="E125" s="491" t="s">
        <v>218</v>
      </c>
      <c r="F125" s="491" t="s">
        <v>206</v>
      </c>
      <c r="G125" s="495"/>
      <c r="H125" s="495"/>
      <c r="I125" s="495">
        <v>50</v>
      </c>
      <c r="J125" s="491" t="s">
        <v>608</v>
      </c>
      <c r="K125" s="491"/>
      <c r="L125" s="491" t="s">
        <v>219</v>
      </c>
      <c r="M125" s="491" t="s">
        <v>220</v>
      </c>
      <c r="N125" s="493" t="s">
        <v>605</v>
      </c>
      <c r="O125" s="491" t="s">
        <v>222</v>
      </c>
    </row>
    <row r="126" spans="1:15" ht="50.1" customHeight="1">
      <c r="A126" s="491">
        <v>127</v>
      </c>
      <c r="B126" s="491" t="s">
        <v>609</v>
      </c>
      <c r="C126" s="491" t="s">
        <v>610</v>
      </c>
      <c r="D126" s="491" t="s">
        <v>611</v>
      </c>
      <c r="E126" s="491" t="s">
        <v>218</v>
      </c>
      <c r="F126" s="491" t="s">
        <v>206</v>
      </c>
      <c r="G126" s="495"/>
      <c r="H126" s="496"/>
      <c r="I126" s="495">
        <v>150</v>
      </c>
      <c r="J126" s="491"/>
      <c r="K126" s="491"/>
      <c r="L126" s="491" t="s">
        <v>219</v>
      </c>
      <c r="M126" s="491" t="s">
        <v>220</v>
      </c>
      <c r="N126" s="493"/>
      <c r="O126" s="491" t="s">
        <v>612</v>
      </c>
    </row>
    <row r="127" spans="1:15" ht="50.1" customHeight="1">
      <c r="A127" s="491">
        <v>128</v>
      </c>
      <c r="B127" s="491" t="s">
        <v>613</v>
      </c>
      <c r="C127" s="491" t="s">
        <v>614</v>
      </c>
      <c r="D127" s="491" t="s">
        <v>217</v>
      </c>
      <c r="E127" s="491" t="s">
        <v>218</v>
      </c>
      <c r="F127" s="491" t="s">
        <v>201</v>
      </c>
      <c r="G127" s="495"/>
      <c r="H127" s="491" t="s">
        <v>600</v>
      </c>
      <c r="I127" s="491" t="s">
        <v>600</v>
      </c>
      <c r="J127" s="491"/>
      <c r="K127" s="491"/>
      <c r="L127" s="491" t="s">
        <v>219</v>
      </c>
      <c r="M127" s="491" t="s">
        <v>220</v>
      </c>
      <c r="N127" s="493" t="s">
        <v>615</v>
      </c>
      <c r="O127" s="491" t="s">
        <v>222</v>
      </c>
    </row>
    <row r="128" spans="1:15" ht="50.1" customHeight="1">
      <c r="A128" s="491">
        <v>129</v>
      </c>
      <c r="B128" s="491" t="s">
        <v>616</v>
      </c>
      <c r="C128" s="491" t="s">
        <v>617</v>
      </c>
      <c r="D128" s="491" t="s">
        <v>217</v>
      </c>
      <c r="E128" s="491" t="s">
        <v>218</v>
      </c>
      <c r="F128" s="491" t="s">
        <v>201</v>
      </c>
      <c r="G128" s="495"/>
      <c r="H128" s="491" t="s">
        <v>618</v>
      </c>
      <c r="I128" s="491" t="s">
        <v>618</v>
      </c>
      <c r="J128" s="491"/>
      <c r="K128" s="491"/>
      <c r="L128" s="491" t="s">
        <v>219</v>
      </c>
      <c r="M128" s="491" t="s">
        <v>220</v>
      </c>
      <c r="N128" s="493"/>
      <c r="O128" s="491" t="s">
        <v>222</v>
      </c>
    </row>
    <row r="129" spans="1:15" ht="50.1" customHeight="1">
      <c r="A129" s="491">
        <v>130</v>
      </c>
      <c r="B129" s="491" t="s">
        <v>619</v>
      </c>
      <c r="C129" s="491" t="s">
        <v>620</v>
      </c>
      <c r="D129" s="491" t="s">
        <v>192</v>
      </c>
      <c r="E129" s="491" t="s">
        <v>291</v>
      </c>
      <c r="F129" s="491" t="s">
        <v>206</v>
      </c>
      <c r="G129" s="495" t="s">
        <v>292</v>
      </c>
      <c r="H129" s="495" t="s">
        <v>243</v>
      </c>
      <c r="I129" s="495" t="s">
        <v>243</v>
      </c>
      <c r="J129" s="493" t="s">
        <v>293</v>
      </c>
      <c r="K129" s="491"/>
      <c r="L129" s="491" t="s">
        <v>278</v>
      </c>
      <c r="M129" s="491" t="s">
        <v>504</v>
      </c>
      <c r="N129" s="491" t="s">
        <v>621</v>
      </c>
      <c r="O129" s="491" t="s">
        <v>286</v>
      </c>
    </row>
    <row r="130" spans="1:15" ht="50.1" customHeight="1">
      <c r="A130" s="491">
        <v>131</v>
      </c>
      <c r="B130" s="491" t="s">
        <v>622</v>
      </c>
      <c r="C130" s="491" t="s">
        <v>623</v>
      </c>
      <c r="D130" s="491" t="s">
        <v>217</v>
      </c>
      <c r="E130" s="491" t="s">
        <v>484</v>
      </c>
      <c r="F130" s="491" t="s">
        <v>470</v>
      </c>
      <c r="G130" s="495" t="s">
        <v>68</v>
      </c>
      <c r="H130" s="495"/>
      <c r="I130" s="495">
        <v>1</v>
      </c>
      <c r="J130" s="493" t="s">
        <v>471</v>
      </c>
      <c r="K130" s="493"/>
      <c r="L130" s="491" t="s">
        <v>219</v>
      </c>
      <c r="M130" s="491" t="s">
        <v>472</v>
      </c>
      <c r="N130" s="491"/>
      <c r="O130" s="491" t="s">
        <v>624</v>
      </c>
    </row>
    <row r="131" spans="1:15" ht="50.1" customHeight="1">
      <c r="A131" s="491">
        <v>132</v>
      </c>
      <c r="B131" s="491" t="s">
        <v>625</v>
      </c>
      <c r="C131" s="491" t="s">
        <v>626</v>
      </c>
      <c r="D131" s="491" t="s">
        <v>361</v>
      </c>
      <c r="E131" s="491" t="s">
        <v>275</v>
      </c>
      <c r="F131" s="491" t="s">
        <v>206</v>
      </c>
      <c r="G131" s="491"/>
      <c r="H131" s="491"/>
      <c r="I131" s="491">
        <v>5000</v>
      </c>
      <c r="J131" s="491"/>
      <c r="K131" s="491"/>
      <c r="L131" s="491" t="s">
        <v>219</v>
      </c>
      <c r="M131" s="491" t="s">
        <v>284</v>
      </c>
      <c r="N131" s="491" t="s">
        <v>627</v>
      </c>
      <c r="O131" s="491" t="s">
        <v>222</v>
      </c>
    </row>
    <row r="132" spans="1:15" ht="50.1" customHeight="1">
      <c r="A132" s="491">
        <v>133</v>
      </c>
      <c r="B132" s="491" t="s">
        <v>628</v>
      </c>
      <c r="C132" s="491" t="s">
        <v>629</v>
      </c>
      <c r="D132" s="491" t="s">
        <v>192</v>
      </c>
      <c r="E132" s="491" t="s">
        <v>275</v>
      </c>
      <c r="F132" s="491" t="s">
        <v>206</v>
      </c>
      <c r="G132" s="493" t="s">
        <v>630</v>
      </c>
      <c r="H132" s="491"/>
      <c r="I132" s="491" t="s">
        <v>631</v>
      </c>
      <c r="J132" s="491"/>
      <c r="K132" s="491"/>
      <c r="L132" s="491" t="s">
        <v>278</v>
      </c>
      <c r="M132" s="491" t="s">
        <v>504</v>
      </c>
      <c r="N132" s="491" t="s">
        <v>632</v>
      </c>
      <c r="O132" s="491" t="s">
        <v>286</v>
      </c>
    </row>
    <row r="133" spans="1:15" ht="50.1" customHeight="1">
      <c r="A133" s="491">
        <v>134</v>
      </c>
      <c r="B133" s="491" t="s">
        <v>633</v>
      </c>
      <c r="C133" s="491" t="s">
        <v>634</v>
      </c>
      <c r="D133" s="491" t="s">
        <v>192</v>
      </c>
      <c r="E133" s="491" t="s">
        <v>275</v>
      </c>
      <c r="F133" s="491" t="s">
        <v>206</v>
      </c>
      <c r="G133" s="491"/>
      <c r="H133" s="495"/>
      <c r="I133" s="491" t="s">
        <v>635</v>
      </c>
      <c r="J133" s="491"/>
      <c r="K133" s="491"/>
      <c r="L133" s="491" t="s">
        <v>219</v>
      </c>
      <c r="M133" s="491"/>
      <c r="N133" s="491" t="s">
        <v>636</v>
      </c>
      <c r="O133" s="491" t="s">
        <v>198</v>
      </c>
    </row>
    <row r="134" spans="1:15" ht="50.1" customHeight="1">
      <c r="A134" s="491">
        <v>135</v>
      </c>
      <c r="B134" s="491" t="s">
        <v>637</v>
      </c>
      <c r="C134" s="491" t="s">
        <v>638</v>
      </c>
      <c r="D134" s="491" t="s">
        <v>192</v>
      </c>
      <c r="E134" s="491" t="s">
        <v>275</v>
      </c>
      <c r="F134" s="491" t="s">
        <v>206</v>
      </c>
      <c r="G134" s="491"/>
      <c r="H134" s="495"/>
      <c r="I134" s="491">
        <v>1075</v>
      </c>
      <c r="J134" s="491"/>
      <c r="K134" s="491"/>
      <c r="L134" s="491" t="s">
        <v>219</v>
      </c>
      <c r="M134" s="491"/>
      <c r="N134" s="491" t="s">
        <v>639</v>
      </c>
      <c r="O134" s="491" t="s">
        <v>198</v>
      </c>
    </row>
    <row r="135" spans="1:15" ht="50.1" customHeight="1">
      <c r="A135" s="491">
        <v>136</v>
      </c>
      <c r="B135" s="491" t="s">
        <v>640</v>
      </c>
      <c r="C135" s="491" t="s">
        <v>641</v>
      </c>
      <c r="D135" s="491" t="s">
        <v>192</v>
      </c>
      <c r="E135" s="491" t="s">
        <v>275</v>
      </c>
      <c r="F135" s="491" t="s">
        <v>206</v>
      </c>
      <c r="G135" s="491"/>
      <c r="H135" s="491"/>
      <c r="I135" s="491">
        <v>200</v>
      </c>
      <c r="J135" s="491"/>
      <c r="K135" s="491"/>
      <c r="L135" s="491" t="s">
        <v>278</v>
      </c>
      <c r="M135" s="491" t="s">
        <v>504</v>
      </c>
      <c r="N135" s="491" t="s">
        <v>642</v>
      </c>
      <c r="O135" s="491" t="s">
        <v>643</v>
      </c>
    </row>
    <row r="136" spans="1:15" ht="50.1" customHeight="1">
      <c r="A136" s="491">
        <v>137</v>
      </c>
      <c r="B136" s="491" t="s">
        <v>644</v>
      </c>
      <c r="C136" s="491" t="s">
        <v>645</v>
      </c>
      <c r="D136" s="491" t="s">
        <v>192</v>
      </c>
      <c r="E136" s="491" t="s">
        <v>275</v>
      </c>
      <c r="F136" s="491" t="s">
        <v>206</v>
      </c>
      <c r="G136" s="491"/>
      <c r="H136" s="495"/>
      <c r="I136" s="491">
        <v>1000</v>
      </c>
      <c r="J136" s="491"/>
      <c r="K136" s="491"/>
      <c r="L136" s="491" t="s">
        <v>219</v>
      </c>
      <c r="M136" s="491"/>
      <c r="N136" s="491" t="s">
        <v>646</v>
      </c>
      <c r="O136" s="491" t="s">
        <v>198</v>
      </c>
    </row>
    <row r="137" spans="1:15" ht="50.1" customHeight="1">
      <c r="A137" s="491">
        <v>138</v>
      </c>
      <c r="B137" s="491" t="s">
        <v>647</v>
      </c>
      <c r="C137" s="491" t="s">
        <v>648</v>
      </c>
      <c r="D137" s="491" t="s">
        <v>192</v>
      </c>
      <c r="E137" s="491" t="s">
        <v>193</v>
      </c>
      <c r="F137" s="491" t="s">
        <v>206</v>
      </c>
      <c r="G137" s="491"/>
      <c r="H137" s="495"/>
      <c r="I137" s="491" t="s">
        <v>649</v>
      </c>
      <c r="J137" s="491"/>
      <c r="K137" s="491"/>
      <c r="L137" s="491" t="s">
        <v>196</v>
      </c>
      <c r="M137" s="491"/>
      <c r="N137" s="491" t="s">
        <v>650</v>
      </c>
      <c r="O137" s="491" t="s">
        <v>198</v>
      </c>
    </row>
    <row r="138" spans="1:15" ht="50.1" customHeight="1">
      <c r="A138" s="491">
        <v>139</v>
      </c>
      <c r="B138" s="491" t="s">
        <v>651</v>
      </c>
      <c r="C138" s="491" t="s">
        <v>652</v>
      </c>
      <c r="D138" s="491" t="s">
        <v>653</v>
      </c>
      <c r="E138" s="491" t="s">
        <v>484</v>
      </c>
      <c r="F138" s="491" t="s">
        <v>206</v>
      </c>
      <c r="G138" s="491" t="s">
        <v>68</v>
      </c>
      <c r="H138" s="491">
        <v>1</v>
      </c>
      <c r="I138" s="491">
        <v>1</v>
      </c>
      <c r="J138" s="493" t="s">
        <v>654</v>
      </c>
      <c r="K138" s="491"/>
      <c r="L138" s="491" t="s">
        <v>278</v>
      </c>
      <c r="M138" s="491" t="s">
        <v>472</v>
      </c>
      <c r="N138" s="491" t="s">
        <v>655</v>
      </c>
      <c r="O138" s="491" t="s">
        <v>656</v>
      </c>
    </row>
    <row r="139" spans="1:15" ht="50.1" customHeight="1">
      <c r="A139" s="491">
        <v>140</v>
      </c>
      <c r="B139" s="491" t="s">
        <v>657</v>
      </c>
      <c r="C139" s="491" t="s">
        <v>658</v>
      </c>
      <c r="D139" s="491" t="s">
        <v>653</v>
      </c>
      <c r="E139" s="491" t="s">
        <v>484</v>
      </c>
      <c r="F139" s="491" t="s">
        <v>206</v>
      </c>
      <c r="G139" s="495"/>
      <c r="H139" s="491"/>
      <c r="I139" s="491" t="s">
        <v>213</v>
      </c>
      <c r="J139" s="493" t="s">
        <v>654</v>
      </c>
      <c r="K139" s="491"/>
      <c r="L139" s="491" t="s">
        <v>278</v>
      </c>
      <c r="M139" s="491" t="s">
        <v>472</v>
      </c>
      <c r="N139" s="491" t="s">
        <v>655</v>
      </c>
      <c r="O139" s="491" t="s">
        <v>656</v>
      </c>
    </row>
    <row r="140" spans="1:15" ht="50.1" customHeight="1">
      <c r="A140" s="491">
        <v>141</v>
      </c>
      <c r="B140" s="491" t="s">
        <v>659</v>
      </c>
      <c r="C140" s="491" t="s">
        <v>660</v>
      </c>
      <c r="D140" s="491" t="s">
        <v>653</v>
      </c>
      <c r="E140" s="491" t="s">
        <v>484</v>
      </c>
      <c r="F140" s="491" t="s">
        <v>206</v>
      </c>
      <c r="G140" s="491" t="s">
        <v>661</v>
      </c>
      <c r="H140" s="491">
        <v>4</v>
      </c>
      <c r="I140" s="491">
        <v>4</v>
      </c>
      <c r="J140" s="493" t="s">
        <v>654</v>
      </c>
      <c r="K140" s="491"/>
      <c r="L140" s="491" t="s">
        <v>278</v>
      </c>
      <c r="M140" s="491" t="s">
        <v>472</v>
      </c>
      <c r="N140" s="491" t="s">
        <v>655</v>
      </c>
      <c r="O140" s="491" t="s">
        <v>656</v>
      </c>
    </row>
    <row r="141" spans="1:15" ht="50.1" customHeight="1">
      <c r="A141" s="491">
        <v>142</v>
      </c>
      <c r="B141" s="491" t="s">
        <v>662</v>
      </c>
      <c r="C141" s="491" t="s">
        <v>663</v>
      </c>
      <c r="D141" s="491" t="s">
        <v>192</v>
      </c>
      <c r="E141" s="491" t="s">
        <v>484</v>
      </c>
      <c r="F141" s="491" t="s">
        <v>206</v>
      </c>
      <c r="G141" s="495"/>
      <c r="H141" s="491"/>
      <c r="I141" s="491" t="s">
        <v>213</v>
      </c>
      <c r="J141" s="493" t="s">
        <v>654</v>
      </c>
      <c r="K141" s="491"/>
      <c r="L141" s="491" t="s">
        <v>278</v>
      </c>
      <c r="M141" s="491" t="s">
        <v>472</v>
      </c>
      <c r="N141" s="491" t="s">
        <v>664</v>
      </c>
      <c r="O141" s="491" t="s">
        <v>665</v>
      </c>
    </row>
    <row r="142" spans="1:15" ht="50.1" customHeight="1">
      <c r="A142" s="491">
        <v>144</v>
      </c>
      <c r="B142" s="491" t="s">
        <v>666</v>
      </c>
      <c r="C142" s="491" t="s">
        <v>667</v>
      </c>
      <c r="D142" s="491" t="s">
        <v>192</v>
      </c>
      <c r="E142" s="491" t="s">
        <v>291</v>
      </c>
      <c r="F142" s="491" t="s">
        <v>206</v>
      </c>
      <c r="G142" s="495" t="s">
        <v>107</v>
      </c>
      <c r="H142" s="495" t="s">
        <v>207</v>
      </c>
      <c r="I142" s="495" t="s">
        <v>207</v>
      </c>
      <c r="J142" s="491" t="s">
        <v>668</v>
      </c>
      <c r="K142" s="491" t="s">
        <v>669</v>
      </c>
      <c r="L142" s="491" t="s">
        <v>278</v>
      </c>
      <c r="M142" s="491" t="s">
        <v>670</v>
      </c>
      <c r="N142" s="491" t="s">
        <v>671</v>
      </c>
      <c r="O142" s="491" t="s">
        <v>198</v>
      </c>
    </row>
    <row r="143" spans="1:15" ht="50.1" customHeight="1">
      <c r="A143" s="491">
        <v>145</v>
      </c>
      <c r="B143" s="491" t="s">
        <v>672</v>
      </c>
      <c r="C143" s="491" t="s">
        <v>673</v>
      </c>
      <c r="D143" s="491" t="s">
        <v>217</v>
      </c>
      <c r="E143" s="491" t="s">
        <v>484</v>
      </c>
      <c r="F143" s="491" t="s">
        <v>206</v>
      </c>
      <c r="G143" s="495" t="s">
        <v>674</v>
      </c>
      <c r="H143" s="495"/>
      <c r="I143" s="495">
        <v>3</v>
      </c>
      <c r="J143" s="493" t="s">
        <v>675</v>
      </c>
      <c r="K143" s="493"/>
      <c r="L143" s="491" t="s">
        <v>278</v>
      </c>
      <c r="M143" s="491" t="s">
        <v>472</v>
      </c>
      <c r="N143" s="491"/>
      <c r="O143" s="491" t="s">
        <v>314</v>
      </c>
    </row>
    <row r="144" spans="1:15" ht="50.1" customHeight="1">
      <c r="A144" s="491">
        <v>146</v>
      </c>
      <c r="B144" s="491" t="s">
        <v>676</v>
      </c>
      <c r="C144" s="491" t="s">
        <v>677</v>
      </c>
      <c r="D144" s="491" t="s">
        <v>217</v>
      </c>
      <c r="E144" s="491" t="s">
        <v>484</v>
      </c>
      <c r="F144" s="491" t="s">
        <v>206</v>
      </c>
      <c r="G144" s="495"/>
      <c r="H144" s="495"/>
      <c r="I144" s="495">
        <v>50</v>
      </c>
      <c r="J144" s="493" t="s">
        <v>675</v>
      </c>
      <c r="K144" s="491"/>
      <c r="L144" s="491" t="s">
        <v>278</v>
      </c>
      <c r="M144" s="491" t="s">
        <v>472</v>
      </c>
      <c r="N144" s="491"/>
      <c r="O144" s="491" t="s">
        <v>314</v>
      </c>
    </row>
    <row r="145" spans="1:15" ht="50.1" customHeight="1">
      <c r="A145" s="491">
        <v>148</v>
      </c>
      <c r="B145" s="491" t="s">
        <v>678</v>
      </c>
      <c r="C145" s="491" t="s">
        <v>679</v>
      </c>
      <c r="D145" s="491" t="s">
        <v>192</v>
      </c>
      <c r="E145" s="491" t="s">
        <v>193</v>
      </c>
      <c r="F145" s="491" t="s">
        <v>206</v>
      </c>
      <c r="G145" s="495"/>
      <c r="H145" s="491"/>
      <c r="I145" s="491" t="s">
        <v>680</v>
      </c>
      <c r="J145" s="491"/>
      <c r="K145" s="491"/>
      <c r="L145" s="491" t="s">
        <v>196</v>
      </c>
      <c r="M145" s="491"/>
      <c r="N145" s="491" t="s">
        <v>681</v>
      </c>
      <c r="O145" s="491" t="s">
        <v>198</v>
      </c>
    </row>
    <row r="146" spans="1:15" ht="50.1" customHeight="1">
      <c r="A146" s="491">
        <v>149</v>
      </c>
      <c r="B146" s="491" t="s">
        <v>682</v>
      </c>
      <c r="C146" s="491" t="s">
        <v>683</v>
      </c>
      <c r="D146" s="491" t="s">
        <v>192</v>
      </c>
      <c r="E146" s="491" t="s">
        <v>228</v>
      </c>
      <c r="F146" s="491" t="s">
        <v>206</v>
      </c>
      <c r="G146" s="491"/>
      <c r="H146" s="491"/>
      <c r="I146" s="491" t="s">
        <v>684</v>
      </c>
      <c r="J146" s="491"/>
      <c r="K146" s="491"/>
      <c r="L146" s="491" t="s">
        <v>196</v>
      </c>
      <c r="M146" s="491"/>
      <c r="N146" s="491" t="s">
        <v>685</v>
      </c>
      <c r="O146" s="491" t="s">
        <v>686</v>
      </c>
    </row>
    <row r="147" spans="1:15" ht="50.1" customHeight="1">
      <c r="A147" s="491">
        <v>150</v>
      </c>
      <c r="B147" s="491" t="s">
        <v>687</v>
      </c>
      <c r="C147" s="491" t="s">
        <v>688</v>
      </c>
      <c r="D147" s="491" t="s">
        <v>192</v>
      </c>
      <c r="E147" s="491" t="s">
        <v>228</v>
      </c>
      <c r="F147" s="491" t="s">
        <v>206</v>
      </c>
      <c r="G147" s="491" t="s">
        <v>689</v>
      </c>
      <c r="H147" s="491" t="s">
        <v>690</v>
      </c>
      <c r="I147" s="491" t="s">
        <v>690</v>
      </c>
      <c r="J147" s="491"/>
      <c r="K147" s="491"/>
      <c r="L147" s="491" t="s">
        <v>196</v>
      </c>
      <c r="M147" s="491"/>
      <c r="N147" s="491" t="s">
        <v>691</v>
      </c>
      <c r="O147" s="491" t="s">
        <v>686</v>
      </c>
    </row>
    <row r="148" spans="1:15" ht="50.1" customHeight="1">
      <c r="A148" s="491">
        <v>151</v>
      </c>
      <c r="B148" s="491" t="s">
        <v>692</v>
      </c>
      <c r="C148" s="491" t="s">
        <v>693</v>
      </c>
      <c r="D148" s="491" t="s">
        <v>192</v>
      </c>
      <c r="E148" s="491" t="s">
        <v>48</v>
      </c>
      <c r="F148" s="491" t="s">
        <v>206</v>
      </c>
      <c r="G148" s="491"/>
      <c r="H148" s="491" t="s">
        <v>243</v>
      </c>
      <c r="I148" s="491" t="s">
        <v>694</v>
      </c>
      <c r="J148" s="493" t="s">
        <v>695</v>
      </c>
      <c r="K148" s="491"/>
      <c r="L148" s="491" t="s">
        <v>696</v>
      </c>
      <c r="M148" s="491" t="s">
        <v>504</v>
      </c>
      <c r="N148" s="491" t="s">
        <v>697</v>
      </c>
      <c r="O148" s="491" t="s">
        <v>643</v>
      </c>
    </row>
    <row r="149" spans="1:15" ht="50.1" customHeight="1">
      <c r="A149" s="491">
        <v>152</v>
      </c>
      <c r="B149" s="491" t="s">
        <v>698</v>
      </c>
      <c r="C149" s="491" t="s">
        <v>699</v>
      </c>
      <c r="D149" s="491" t="s">
        <v>192</v>
      </c>
      <c r="E149" s="491" t="s">
        <v>48</v>
      </c>
      <c r="F149" s="491" t="s">
        <v>206</v>
      </c>
      <c r="G149" s="491"/>
      <c r="H149" s="491"/>
      <c r="I149" s="491" t="s">
        <v>700</v>
      </c>
      <c r="J149" s="497" t="s">
        <v>701</v>
      </c>
      <c r="K149" s="491"/>
      <c r="L149" s="491" t="s">
        <v>696</v>
      </c>
      <c r="M149" s="491" t="s">
        <v>504</v>
      </c>
      <c r="N149" s="491" t="s">
        <v>702</v>
      </c>
      <c r="O149" s="491" t="s">
        <v>643</v>
      </c>
    </row>
    <row r="150" spans="1:15" ht="50.1" customHeight="1">
      <c r="A150" s="491">
        <v>153</v>
      </c>
      <c r="B150" s="491" t="s">
        <v>703</v>
      </c>
      <c r="C150" s="491" t="s">
        <v>704</v>
      </c>
      <c r="D150" s="491" t="s">
        <v>192</v>
      </c>
      <c r="E150" s="491" t="s">
        <v>48</v>
      </c>
      <c r="F150" s="491" t="s">
        <v>206</v>
      </c>
      <c r="G150" s="491" t="s">
        <v>705</v>
      </c>
      <c r="H150" s="491" t="s">
        <v>706</v>
      </c>
      <c r="I150" s="491" t="s">
        <v>706</v>
      </c>
      <c r="J150" s="491" t="s">
        <v>707</v>
      </c>
      <c r="K150" s="491"/>
      <c r="L150" s="491" t="s">
        <v>696</v>
      </c>
      <c r="M150" s="491" t="s">
        <v>504</v>
      </c>
      <c r="N150" s="491" t="s">
        <v>708</v>
      </c>
      <c r="O150" s="491" t="s">
        <v>709</v>
      </c>
    </row>
    <row r="151" spans="1:15" ht="50.1" customHeight="1">
      <c r="A151" s="491">
        <v>154</v>
      </c>
      <c r="B151" s="491" t="s">
        <v>710</v>
      </c>
      <c r="C151" s="491" t="s">
        <v>711</v>
      </c>
      <c r="D151" s="491" t="s">
        <v>192</v>
      </c>
      <c r="E151" s="491" t="s">
        <v>48</v>
      </c>
      <c r="F151" s="491" t="s">
        <v>206</v>
      </c>
      <c r="G151" s="491"/>
      <c r="H151" s="491"/>
      <c r="I151" s="491" t="s">
        <v>712</v>
      </c>
      <c r="J151" s="491" t="s">
        <v>707</v>
      </c>
      <c r="K151" s="491"/>
      <c r="L151" s="491" t="s">
        <v>696</v>
      </c>
      <c r="M151" s="491" t="s">
        <v>504</v>
      </c>
      <c r="N151" s="491" t="s">
        <v>713</v>
      </c>
      <c r="O151" s="491" t="s">
        <v>709</v>
      </c>
    </row>
    <row r="152" spans="1:15" ht="50.1" customHeight="1">
      <c r="A152" s="491">
        <v>155</v>
      </c>
      <c r="B152" s="491" t="s">
        <v>714</v>
      </c>
      <c r="C152" s="491" t="s">
        <v>715</v>
      </c>
      <c r="D152" s="491" t="s">
        <v>192</v>
      </c>
      <c r="E152" s="491" t="s">
        <v>48</v>
      </c>
      <c r="F152" s="491" t="s">
        <v>206</v>
      </c>
      <c r="G152" s="491" t="s">
        <v>716</v>
      </c>
      <c r="H152" s="491" t="s">
        <v>717</v>
      </c>
      <c r="I152" s="491" t="s">
        <v>717</v>
      </c>
      <c r="J152" s="491" t="s">
        <v>718</v>
      </c>
      <c r="K152" s="491"/>
      <c r="L152" s="491" t="s">
        <v>696</v>
      </c>
      <c r="M152" s="491" t="s">
        <v>504</v>
      </c>
      <c r="N152" s="491" t="s">
        <v>719</v>
      </c>
      <c r="O152" s="491" t="s">
        <v>709</v>
      </c>
    </row>
    <row r="153" spans="1:15" ht="50.1" customHeight="1">
      <c r="A153" s="491">
        <v>156</v>
      </c>
      <c r="B153" s="491" t="s">
        <v>720</v>
      </c>
      <c r="C153" s="491" t="s">
        <v>721</v>
      </c>
      <c r="D153" s="491" t="s">
        <v>192</v>
      </c>
      <c r="E153" s="491" t="s">
        <v>48</v>
      </c>
      <c r="F153" s="491" t="s">
        <v>206</v>
      </c>
      <c r="G153" s="491"/>
      <c r="H153" s="491"/>
      <c r="I153" s="491" t="s">
        <v>712</v>
      </c>
      <c r="J153" s="491" t="s">
        <v>722</v>
      </c>
      <c r="K153" s="491"/>
      <c r="L153" s="491" t="s">
        <v>696</v>
      </c>
      <c r="M153" s="491" t="s">
        <v>504</v>
      </c>
      <c r="N153" s="491" t="s">
        <v>723</v>
      </c>
      <c r="O153" s="491" t="s">
        <v>709</v>
      </c>
    </row>
    <row r="154" spans="1:15" ht="50.1" customHeight="1">
      <c r="A154" s="491">
        <v>157</v>
      </c>
      <c r="B154" s="491" t="s">
        <v>724</v>
      </c>
      <c r="C154" s="491" t="s">
        <v>725</v>
      </c>
      <c r="D154" s="491" t="s">
        <v>192</v>
      </c>
      <c r="E154" s="491" t="s">
        <v>193</v>
      </c>
      <c r="F154" s="491" t="s">
        <v>41</v>
      </c>
      <c r="G154" s="495" t="s">
        <v>194</v>
      </c>
      <c r="H154" s="491">
        <v>8</v>
      </c>
      <c r="I154" s="491">
        <v>8</v>
      </c>
      <c r="J154" s="491"/>
      <c r="K154" s="491"/>
      <c r="L154" s="491" t="s">
        <v>196</v>
      </c>
      <c r="M154" s="491"/>
      <c r="N154" s="491" t="s">
        <v>726</v>
      </c>
      <c r="O154" s="491" t="s">
        <v>198</v>
      </c>
    </row>
    <row r="155" spans="1:15" ht="50.1" customHeight="1">
      <c r="A155" s="491">
        <v>158</v>
      </c>
      <c r="B155" s="491" t="s">
        <v>727</v>
      </c>
      <c r="C155" s="491" t="s">
        <v>728</v>
      </c>
      <c r="D155" s="491" t="s">
        <v>192</v>
      </c>
      <c r="E155" s="491" t="s">
        <v>193</v>
      </c>
      <c r="F155" s="491" t="s">
        <v>201</v>
      </c>
      <c r="G155" s="495" t="s">
        <v>202</v>
      </c>
      <c r="H155" s="491">
        <v>4</v>
      </c>
      <c r="I155" s="491">
        <v>4</v>
      </c>
      <c r="J155" s="491"/>
      <c r="K155" s="491"/>
      <c r="L155" s="491" t="s">
        <v>196</v>
      </c>
      <c r="M155" s="491"/>
      <c r="N155" s="491" t="s">
        <v>729</v>
      </c>
      <c r="O155" s="491" t="s">
        <v>198</v>
      </c>
    </row>
    <row r="156" spans="1:15" ht="50.1" customHeight="1">
      <c r="A156" s="491">
        <v>159</v>
      </c>
      <c r="B156" s="492" t="s">
        <v>730</v>
      </c>
      <c r="C156" s="492" t="s">
        <v>731</v>
      </c>
      <c r="D156" s="492" t="s">
        <v>192</v>
      </c>
      <c r="E156" s="492" t="s">
        <v>193</v>
      </c>
      <c r="F156" s="492" t="s">
        <v>206</v>
      </c>
      <c r="G156" s="492"/>
      <c r="H156" s="492"/>
      <c r="I156" s="492" t="s">
        <v>732</v>
      </c>
      <c r="J156" s="491"/>
      <c r="K156" s="492"/>
      <c r="L156" s="492" t="s">
        <v>196</v>
      </c>
      <c r="M156" s="492"/>
      <c r="N156" s="492" t="s">
        <v>733</v>
      </c>
      <c r="O156" s="492" t="s">
        <v>198</v>
      </c>
    </row>
    <row r="157" spans="1:15" ht="51">
      <c r="A157" s="491">
        <v>161</v>
      </c>
      <c r="B157" s="492" t="s">
        <v>734</v>
      </c>
      <c r="C157" s="492" t="s">
        <v>735</v>
      </c>
      <c r="D157" s="492" t="s">
        <v>217</v>
      </c>
      <c r="E157" s="492" t="s">
        <v>484</v>
      </c>
      <c r="F157" s="492" t="s">
        <v>206</v>
      </c>
      <c r="G157" s="498" t="s">
        <v>674</v>
      </c>
      <c r="H157" s="498"/>
      <c r="I157" s="498">
        <v>3</v>
      </c>
      <c r="J157" s="493" t="s">
        <v>675</v>
      </c>
      <c r="K157" s="499"/>
      <c r="L157" s="491" t="s">
        <v>278</v>
      </c>
      <c r="M157" s="491" t="s">
        <v>472</v>
      </c>
      <c r="N157" s="492"/>
      <c r="O157" s="492" t="s">
        <v>314</v>
      </c>
    </row>
    <row r="158" spans="1:15" ht="51">
      <c r="A158" s="491">
        <v>162</v>
      </c>
      <c r="B158" s="492" t="s">
        <v>736</v>
      </c>
      <c r="C158" s="491" t="s">
        <v>737</v>
      </c>
      <c r="D158" s="491" t="s">
        <v>217</v>
      </c>
      <c r="E158" s="491" t="s">
        <v>484</v>
      </c>
      <c r="F158" s="491" t="s">
        <v>206</v>
      </c>
      <c r="G158" s="495"/>
      <c r="H158" s="495"/>
      <c r="I158" s="495">
        <v>100</v>
      </c>
      <c r="J158" s="493" t="s">
        <v>675</v>
      </c>
      <c r="K158" s="491"/>
      <c r="L158" s="491" t="s">
        <v>278</v>
      </c>
      <c r="M158" s="491" t="s">
        <v>472</v>
      </c>
      <c r="N158" s="491"/>
      <c r="O158" s="491" t="s">
        <v>314</v>
      </c>
    </row>
    <row r="159" spans="1:15" ht="51">
      <c r="A159" s="491">
        <v>163</v>
      </c>
      <c r="B159" s="492" t="s">
        <v>738</v>
      </c>
      <c r="C159" s="491" t="s">
        <v>739</v>
      </c>
      <c r="D159" s="491" t="s">
        <v>192</v>
      </c>
      <c r="E159" s="491" t="s">
        <v>291</v>
      </c>
      <c r="F159" s="491" t="s">
        <v>206</v>
      </c>
      <c r="G159" s="495" t="s">
        <v>202</v>
      </c>
      <c r="H159" s="495" t="s">
        <v>694</v>
      </c>
      <c r="I159" s="495" t="s">
        <v>694</v>
      </c>
      <c r="J159" s="491"/>
      <c r="K159" s="491"/>
      <c r="L159" s="491" t="s">
        <v>219</v>
      </c>
      <c r="M159" s="491" t="s">
        <v>294</v>
      </c>
      <c r="N159" s="491" t="s">
        <v>740</v>
      </c>
      <c r="O159" s="491" t="s">
        <v>286</v>
      </c>
    </row>
    <row r="160" spans="1:15" ht="63.75">
      <c r="A160" s="491">
        <v>164</v>
      </c>
      <c r="B160" s="492" t="s">
        <v>741</v>
      </c>
      <c r="C160" s="491" t="s">
        <v>742</v>
      </c>
      <c r="D160" s="493" t="s">
        <v>743</v>
      </c>
      <c r="E160" s="491" t="s">
        <v>291</v>
      </c>
      <c r="F160" s="491" t="s">
        <v>206</v>
      </c>
      <c r="G160" s="495" t="s">
        <v>744</v>
      </c>
      <c r="H160" s="496" t="s">
        <v>745</v>
      </c>
      <c r="I160" s="496" t="s">
        <v>745</v>
      </c>
      <c r="J160" s="491"/>
      <c r="K160" s="491"/>
      <c r="L160" s="491" t="s">
        <v>219</v>
      </c>
      <c r="M160" s="491" t="s">
        <v>294</v>
      </c>
      <c r="N160" s="491" t="s">
        <v>746</v>
      </c>
      <c r="O160" s="491" t="s">
        <v>747</v>
      </c>
    </row>
    <row r="161" spans="1:15" ht="25.5">
      <c r="A161" s="491">
        <v>165</v>
      </c>
      <c r="B161" s="492" t="s">
        <v>748</v>
      </c>
      <c r="C161" s="491" t="s">
        <v>749</v>
      </c>
      <c r="D161" s="491" t="s">
        <v>217</v>
      </c>
      <c r="E161" s="491" t="s">
        <v>228</v>
      </c>
      <c r="F161" s="491" t="s">
        <v>206</v>
      </c>
      <c r="G161" s="491" t="s">
        <v>750</v>
      </c>
      <c r="H161" s="491">
        <v>6</v>
      </c>
      <c r="I161" s="491">
        <v>6</v>
      </c>
      <c r="J161" s="493" t="s">
        <v>751</v>
      </c>
      <c r="K161" s="493" t="s">
        <v>751</v>
      </c>
      <c r="L161" s="491" t="s">
        <v>196</v>
      </c>
      <c r="M161" s="491"/>
      <c r="N161" s="491"/>
      <c r="O161" s="491"/>
    </row>
    <row r="162" spans="1:15" ht="50.1" customHeight="1">
      <c r="A162" s="491">
        <v>166</v>
      </c>
      <c r="B162" s="492" t="s">
        <v>752</v>
      </c>
      <c r="C162" s="491" t="s">
        <v>753</v>
      </c>
      <c r="D162" s="491" t="s">
        <v>192</v>
      </c>
      <c r="E162" s="491" t="s">
        <v>193</v>
      </c>
      <c r="F162" s="491" t="s">
        <v>206</v>
      </c>
      <c r="G162" s="491" t="s">
        <v>754</v>
      </c>
      <c r="H162" s="491" t="s">
        <v>243</v>
      </c>
      <c r="I162" s="491" t="s">
        <v>243</v>
      </c>
      <c r="J162" s="491" t="s">
        <v>755</v>
      </c>
      <c r="K162" s="491" t="s">
        <v>756</v>
      </c>
      <c r="L162" s="491" t="s">
        <v>196</v>
      </c>
      <c r="M162" s="491"/>
      <c r="N162" s="491" t="s">
        <v>757</v>
      </c>
      <c r="O162" s="491" t="s">
        <v>198</v>
      </c>
    </row>
    <row r="163" spans="1:15" ht="50.1" customHeight="1">
      <c r="A163" s="491">
        <v>167</v>
      </c>
      <c r="B163" s="492" t="s">
        <v>758</v>
      </c>
      <c r="C163" s="491" t="s">
        <v>759</v>
      </c>
      <c r="D163" s="491" t="s">
        <v>192</v>
      </c>
      <c r="E163" s="491" t="s">
        <v>193</v>
      </c>
      <c r="F163" s="491" t="s">
        <v>206</v>
      </c>
      <c r="G163" s="491" t="s">
        <v>754</v>
      </c>
      <c r="H163" s="491"/>
      <c r="I163" s="491" t="s">
        <v>213</v>
      </c>
      <c r="J163" s="491" t="s">
        <v>755</v>
      </c>
      <c r="K163" s="491" t="s">
        <v>756</v>
      </c>
      <c r="L163" s="491" t="s">
        <v>196</v>
      </c>
      <c r="M163" s="491"/>
      <c r="N163" s="491" t="s">
        <v>760</v>
      </c>
      <c r="O163" s="491" t="s">
        <v>198</v>
      </c>
    </row>
    <row r="164" spans="1:15" ht="50.1" customHeight="1">
      <c r="A164" s="491">
        <v>168</v>
      </c>
      <c r="B164" s="492" t="s">
        <v>761</v>
      </c>
      <c r="C164" s="491" t="s">
        <v>762</v>
      </c>
      <c r="D164" s="491" t="s">
        <v>192</v>
      </c>
      <c r="E164" s="491" t="s">
        <v>228</v>
      </c>
      <c r="F164" s="491" t="s">
        <v>206</v>
      </c>
      <c r="G164" s="491" t="s">
        <v>750</v>
      </c>
      <c r="H164" s="491">
        <v>6</v>
      </c>
      <c r="I164" s="491">
        <v>6</v>
      </c>
      <c r="J164" s="493" t="s">
        <v>763</v>
      </c>
      <c r="K164" s="493" t="s">
        <v>763</v>
      </c>
      <c r="L164" s="491" t="s">
        <v>196</v>
      </c>
      <c r="M164" s="491"/>
      <c r="N164" s="491" t="s">
        <v>764</v>
      </c>
      <c r="O164" s="491" t="s">
        <v>686</v>
      </c>
    </row>
    <row r="165" spans="1:15" ht="50.1" customHeight="1">
      <c r="A165" s="491">
        <v>169</v>
      </c>
      <c r="B165" s="491" t="s">
        <v>765</v>
      </c>
      <c r="C165" s="491" t="s">
        <v>766</v>
      </c>
      <c r="D165" s="491" t="s">
        <v>192</v>
      </c>
      <c r="E165" s="491" t="s">
        <v>228</v>
      </c>
      <c r="F165" s="491" t="s">
        <v>206</v>
      </c>
      <c r="G165" s="494"/>
      <c r="H165" s="494"/>
      <c r="I165" s="491" t="s">
        <v>213</v>
      </c>
      <c r="J165" s="493" t="s">
        <v>763</v>
      </c>
      <c r="K165" s="493" t="s">
        <v>763</v>
      </c>
      <c r="L165" s="491" t="s">
        <v>196</v>
      </c>
      <c r="M165" s="491"/>
      <c r="N165" s="491" t="s">
        <v>767</v>
      </c>
      <c r="O165" s="491" t="s">
        <v>686</v>
      </c>
    </row>
    <row r="166" spans="1:15" ht="50.1" customHeight="1">
      <c r="A166" s="491">
        <v>170</v>
      </c>
      <c r="B166" s="492" t="s">
        <v>768</v>
      </c>
      <c r="C166" s="491" t="s">
        <v>769</v>
      </c>
      <c r="D166" s="491" t="s">
        <v>192</v>
      </c>
      <c r="E166" s="491" t="s">
        <v>193</v>
      </c>
      <c r="F166" s="491" t="s">
        <v>206</v>
      </c>
      <c r="G166" s="491" t="s">
        <v>68</v>
      </c>
      <c r="H166" s="491"/>
      <c r="I166" s="491" t="s">
        <v>207</v>
      </c>
      <c r="J166" s="491" t="s">
        <v>770</v>
      </c>
      <c r="K166" s="491" t="s">
        <v>771</v>
      </c>
      <c r="L166" s="491" t="s">
        <v>196</v>
      </c>
      <c r="M166" s="491"/>
      <c r="N166" s="491" t="s">
        <v>772</v>
      </c>
      <c r="O166" s="491" t="s">
        <v>198</v>
      </c>
    </row>
    <row r="167" spans="1:15" ht="50.1" customHeight="1">
      <c r="A167" s="491">
        <v>171</v>
      </c>
      <c r="B167" s="492" t="s">
        <v>773</v>
      </c>
      <c r="C167" s="491" t="s">
        <v>774</v>
      </c>
      <c r="D167" s="491" t="s">
        <v>192</v>
      </c>
      <c r="E167" s="491" t="s">
        <v>193</v>
      </c>
      <c r="F167" s="491" t="s">
        <v>206</v>
      </c>
      <c r="G167" s="491" t="s">
        <v>68</v>
      </c>
      <c r="H167" s="491"/>
      <c r="I167" s="491" t="s">
        <v>213</v>
      </c>
      <c r="J167" s="491" t="s">
        <v>775</v>
      </c>
      <c r="K167" s="491" t="s">
        <v>771</v>
      </c>
      <c r="L167" s="491" t="s">
        <v>196</v>
      </c>
      <c r="M167" s="491"/>
      <c r="N167" s="491" t="s">
        <v>776</v>
      </c>
      <c r="O167" s="491" t="s">
        <v>198</v>
      </c>
    </row>
    <row r="168" spans="1:15" ht="50.1" customHeight="1">
      <c r="A168" s="491">
        <v>172</v>
      </c>
      <c r="B168" s="491" t="s">
        <v>777</v>
      </c>
      <c r="C168" s="491" t="s">
        <v>778</v>
      </c>
      <c r="D168" s="491" t="s">
        <v>217</v>
      </c>
      <c r="E168" s="491" t="s">
        <v>779</v>
      </c>
      <c r="F168" s="491" t="s">
        <v>206</v>
      </c>
      <c r="G168" s="491" t="s">
        <v>234</v>
      </c>
      <c r="H168" s="495" t="s">
        <v>780</v>
      </c>
      <c r="I168" s="495" t="s">
        <v>780</v>
      </c>
      <c r="J168" s="491" t="s">
        <v>781</v>
      </c>
      <c r="K168" s="491"/>
      <c r="L168" s="491" t="s">
        <v>278</v>
      </c>
      <c r="M168" s="491" t="s">
        <v>432</v>
      </c>
      <c r="N168" s="491"/>
      <c r="O168" s="491" t="s">
        <v>782</v>
      </c>
    </row>
    <row r="169" spans="1:15" ht="50.1" customHeight="1">
      <c r="A169" s="491">
        <v>173</v>
      </c>
      <c r="B169" s="492" t="s">
        <v>783</v>
      </c>
      <c r="C169" s="491" t="s">
        <v>784</v>
      </c>
      <c r="D169" s="491" t="s">
        <v>217</v>
      </c>
      <c r="E169" s="491" t="s">
        <v>779</v>
      </c>
      <c r="F169" s="491" t="s">
        <v>206</v>
      </c>
      <c r="G169" s="491"/>
      <c r="H169" s="495"/>
      <c r="I169" s="495">
        <v>100</v>
      </c>
      <c r="J169" s="491" t="s">
        <v>785</v>
      </c>
      <c r="K169" s="491"/>
      <c r="L169" s="491" t="s">
        <v>278</v>
      </c>
      <c r="M169" s="491" t="s">
        <v>432</v>
      </c>
      <c r="N169" s="491"/>
      <c r="O169" s="491" t="s">
        <v>222</v>
      </c>
    </row>
    <row r="170" spans="1:15" ht="50.1" customHeight="1">
      <c r="A170" s="491">
        <v>174</v>
      </c>
      <c r="B170" s="492" t="s">
        <v>786</v>
      </c>
      <c r="C170" s="491" t="s">
        <v>787</v>
      </c>
      <c r="D170" s="491" t="s">
        <v>298</v>
      </c>
      <c r="E170" s="491" t="s">
        <v>779</v>
      </c>
      <c r="F170" s="491" t="s">
        <v>206</v>
      </c>
      <c r="G170" s="491"/>
      <c r="H170" s="495"/>
      <c r="I170" s="495" t="s">
        <v>299</v>
      </c>
      <c r="J170" s="493"/>
      <c r="K170" s="491"/>
      <c r="L170" s="491" t="s">
        <v>278</v>
      </c>
      <c r="M170" s="491" t="s">
        <v>432</v>
      </c>
      <c r="N170" s="491" t="s">
        <v>788</v>
      </c>
      <c r="O170" s="491" t="s">
        <v>222</v>
      </c>
    </row>
    <row r="171" spans="1:15" ht="50.1" customHeight="1">
      <c r="A171" s="491">
        <v>175</v>
      </c>
      <c r="B171" s="492" t="s">
        <v>789</v>
      </c>
      <c r="C171" s="491" t="s">
        <v>790</v>
      </c>
      <c r="D171" s="491" t="s">
        <v>217</v>
      </c>
      <c r="E171" s="491" t="s">
        <v>779</v>
      </c>
      <c r="F171" s="491" t="s">
        <v>206</v>
      </c>
      <c r="G171" s="491" t="s">
        <v>750</v>
      </c>
      <c r="H171" s="491">
        <v>6</v>
      </c>
      <c r="I171" s="491">
        <v>6</v>
      </c>
      <c r="J171" s="493" t="s">
        <v>751</v>
      </c>
      <c r="K171" s="491"/>
      <c r="L171" s="491" t="s">
        <v>278</v>
      </c>
      <c r="M171" s="491" t="s">
        <v>432</v>
      </c>
      <c r="N171" s="491"/>
      <c r="O171" s="491" t="s">
        <v>314</v>
      </c>
    </row>
    <row r="172" spans="1:15" ht="50.1" customHeight="1">
      <c r="A172" s="491">
        <v>176</v>
      </c>
      <c r="B172" s="492" t="s">
        <v>791</v>
      </c>
      <c r="C172" s="491" t="s">
        <v>792</v>
      </c>
      <c r="D172" s="491" t="s">
        <v>217</v>
      </c>
      <c r="E172" s="491" t="s">
        <v>779</v>
      </c>
      <c r="F172" s="491" t="s">
        <v>206</v>
      </c>
      <c r="G172" s="491"/>
      <c r="H172" s="491"/>
      <c r="I172" s="491">
        <v>255</v>
      </c>
      <c r="J172" s="493" t="s">
        <v>751</v>
      </c>
      <c r="K172" s="491"/>
      <c r="L172" s="491" t="s">
        <v>278</v>
      </c>
      <c r="M172" s="491" t="s">
        <v>432</v>
      </c>
      <c r="N172" s="491"/>
      <c r="O172" s="491" t="s">
        <v>314</v>
      </c>
    </row>
    <row r="173" spans="1:15" ht="50.1" customHeight="1">
      <c r="A173" s="491">
        <v>177</v>
      </c>
      <c r="B173" s="492" t="s">
        <v>793</v>
      </c>
      <c r="C173" s="491" t="s">
        <v>794</v>
      </c>
      <c r="D173" s="491" t="s">
        <v>217</v>
      </c>
      <c r="E173" s="491" t="s">
        <v>779</v>
      </c>
      <c r="F173" s="491" t="s">
        <v>206</v>
      </c>
      <c r="G173" s="491" t="s">
        <v>750</v>
      </c>
      <c r="H173" s="491">
        <v>6</v>
      </c>
      <c r="I173" s="491">
        <v>6</v>
      </c>
      <c r="J173" s="493" t="s">
        <v>763</v>
      </c>
      <c r="K173" s="491"/>
      <c r="L173" s="491" t="s">
        <v>278</v>
      </c>
      <c r="M173" s="491" t="s">
        <v>432</v>
      </c>
      <c r="N173" s="491" t="s">
        <v>795</v>
      </c>
      <c r="O173" s="491" t="s">
        <v>222</v>
      </c>
    </row>
    <row r="174" spans="1:15" ht="50.1" customHeight="1">
      <c r="A174" s="491">
        <v>178</v>
      </c>
      <c r="B174" s="492" t="s">
        <v>796</v>
      </c>
      <c r="C174" s="491" t="s">
        <v>797</v>
      </c>
      <c r="D174" s="491" t="s">
        <v>217</v>
      </c>
      <c r="E174" s="491" t="s">
        <v>779</v>
      </c>
      <c r="F174" s="491" t="s">
        <v>206</v>
      </c>
      <c r="G174" s="491"/>
      <c r="H174" s="491"/>
      <c r="I174" s="491">
        <v>255</v>
      </c>
      <c r="J174" s="493" t="s">
        <v>763</v>
      </c>
      <c r="K174" s="491"/>
      <c r="L174" s="491" t="s">
        <v>278</v>
      </c>
      <c r="M174" s="491" t="s">
        <v>432</v>
      </c>
      <c r="N174" s="491" t="s">
        <v>798</v>
      </c>
      <c r="O174" s="491" t="s">
        <v>314</v>
      </c>
    </row>
    <row r="175" spans="1:15" ht="50.1" customHeight="1">
      <c r="A175" s="491">
        <v>179</v>
      </c>
      <c r="B175" s="492" t="s">
        <v>799</v>
      </c>
      <c r="C175" s="491" t="s">
        <v>800</v>
      </c>
      <c r="D175" s="491" t="s">
        <v>217</v>
      </c>
      <c r="E175" s="491" t="s">
        <v>779</v>
      </c>
      <c r="F175" s="491" t="s">
        <v>206</v>
      </c>
      <c r="G175" s="491" t="s">
        <v>234</v>
      </c>
      <c r="H175" s="495" t="s">
        <v>780</v>
      </c>
      <c r="I175" s="495" t="s">
        <v>780</v>
      </c>
      <c r="J175" s="491" t="s">
        <v>781</v>
      </c>
      <c r="K175" s="491"/>
      <c r="L175" s="491" t="s">
        <v>278</v>
      </c>
      <c r="M175" s="491" t="s">
        <v>432</v>
      </c>
      <c r="N175" s="491"/>
      <c r="O175" s="491" t="s">
        <v>782</v>
      </c>
    </row>
    <row r="176" spans="1:15" ht="50.1" customHeight="1">
      <c r="A176" s="491">
        <v>180</v>
      </c>
      <c r="B176" s="492" t="s">
        <v>801</v>
      </c>
      <c r="C176" s="491" t="s">
        <v>802</v>
      </c>
      <c r="D176" s="491" t="s">
        <v>217</v>
      </c>
      <c r="E176" s="491" t="s">
        <v>779</v>
      </c>
      <c r="F176" s="491" t="s">
        <v>206</v>
      </c>
      <c r="G176" s="491"/>
      <c r="H176" s="495"/>
      <c r="I176" s="495">
        <v>100</v>
      </c>
      <c r="J176" s="491" t="s">
        <v>785</v>
      </c>
      <c r="K176" s="491"/>
      <c r="L176" s="491" t="s">
        <v>278</v>
      </c>
      <c r="M176" s="491" t="s">
        <v>432</v>
      </c>
      <c r="N176" s="491"/>
      <c r="O176" s="491" t="s">
        <v>222</v>
      </c>
    </row>
    <row r="177" spans="1:15" ht="50.1" customHeight="1">
      <c r="A177" s="491">
        <v>181</v>
      </c>
      <c r="B177" s="492" t="s">
        <v>803</v>
      </c>
      <c r="C177" s="491" t="s">
        <v>804</v>
      </c>
      <c r="D177" s="491" t="s">
        <v>298</v>
      </c>
      <c r="E177" s="491" t="s">
        <v>779</v>
      </c>
      <c r="F177" s="491" t="s">
        <v>206</v>
      </c>
      <c r="G177" s="491"/>
      <c r="H177" s="495"/>
      <c r="I177" s="495" t="s">
        <v>348</v>
      </c>
      <c r="J177" s="491"/>
      <c r="K177" s="491"/>
      <c r="L177" s="491" t="s">
        <v>278</v>
      </c>
      <c r="M177" s="491" t="s">
        <v>432</v>
      </c>
      <c r="N177" s="491" t="s">
        <v>805</v>
      </c>
      <c r="O177" s="491" t="s">
        <v>222</v>
      </c>
    </row>
    <row r="178" spans="1:15" ht="50.1" customHeight="1">
      <c r="A178" s="491">
        <v>182</v>
      </c>
      <c r="B178" s="492" t="s">
        <v>806</v>
      </c>
      <c r="C178" s="491" t="s">
        <v>807</v>
      </c>
      <c r="D178" s="491" t="s">
        <v>217</v>
      </c>
      <c r="E178" s="491" t="s">
        <v>779</v>
      </c>
      <c r="F178" s="491" t="s">
        <v>206</v>
      </c>
      <c r="G178" s="491" t="s">
        <v>750</v>
      </c>
      <c r="H178" s="491">
        <v>6</v>
      </c>
      <c r="I178" s="491">
        <v>6</v>
      </c>
      <c r="J178" s="493" t="s">
        <v>751</v>
      </c>
      <c r="K178" s="491"/>
      <c r="L178" s="491" t="s">
        <v>278</v>
      </c>
      <c r="M178" s="491" t="s">
        <v>432</v>
      </c>
      <c r="N178" s="491"/>
      <c r="O178" s="491" t="s">
        <v>314</v>
      </c>
    </row>
    <row r="179" spans="1:15" ht="50.1" customHeight="1">
      <c r="A179" s="491">
        <v>183</v>
      </c>
      <c r="B179" s="492" t="s">
        <v>808</v>
      </c>
      <c r="C179" s="491" t="s">
        <v>809</v>
      </c>
      <c r="D179" s="491" t="s">
        <v>217</v>
      </c>
      <c r="E179" s="491" t="s">
        <v>779</v>
      </c>
      <c r="F179" s="491" t="s">
        <v>206</v>
      </c>
      <c r="G179" s="491"/>
      <c r="H179" s="491"/>
      <c r="I179" s="491">
        <v>255</v>
      </c>
      <c r="J179" s="493" t="s">
        <v>751</v>
      </c>
      <c r="K179" s="491"/>
      <c r="L179" s="491" t="s">
        <v>278</v>
      </c>
      <c r="M179" s="491" t="s">
        <v>432</v>
      </c>
      <c r="N179" s="491"/>
      <c r="O179" s="491" t="s">
        <v>314</v>
      </c>
    </row>
    <row r="180" spans="1:15" ht="50.1" customHeight="1">
      <c r="A180" s="491">
        <v>184</v>
      </c>
      <c r="B180" s="492" t="s">
        <v>810</v>
      </c>
      <c r="C180" s="491" t="s">
        <v>811</v>
      </c>
      <c r="D180" s="491" t="s">
        <v>298</v>
      </c>
      <c r="E180" s="491" t="s">
        <v>779</v>
      </c>
      <c r="F180" s="491" t="s">
        <v>206</v>
      </c>
      <c r="G180" s="491" t="s">
        <v>750</v>
      </c>
      <c r="H180" s="491">
        <v>6</v>
      </c>
      <c r="I180" s="491">
        <v>6</v>
      </c>
      <c r="J180" s="493" t="s">
        <v>763</v>
      </c>
      <c r="K180" s="491"/>
      <c r="L180" s="491" t="s">
        <v>278</v>
      </c>
      <c r="M180" s="491" t="s">
        <v>432</v>
      </c>
      <c r="N180" s="491" t="s">
        <v>812</v>
      </c>
      <c r="O180" s="491" t="s">
        <v>222</v>
      </c>
    </row>
    <row r="181" spans="1:15" ht="50.1" customHeight="1">
      <c r="A181" s="491">
        <v>185</v>
      </c>
      <c r="B181" s="492" t="s">
        <v>813</v>
      </c>
      <c r="C181" s="491" t="s">
        <v>814</v>
      </c>
      <c r="D181" s="491" t="s">
        <v>217</v>
      </c>
      <c r="E181" s="491" t="s">
        <v>779</v>
      </c>
      <c r="F181" s="491" t="s">
        <v>206</v>
      </c>
      <c r="G181" s="491"/>
      <c r="H181" s="491"/>
      <c r="I181" s="491">
        <v>255</v>
      </c>
      <c r="J181" s="493" t="s">
        <v>763</v>
      </c>
      <c r="K181" s="491"/>
      <c r="L181" s="491" t="s">
        <v>278</v>
      </c>
      <c r="M181" s="491" t="s">
        <v>432</v>
      </c>
      <c r="N181" s="491"/>
      <c r="O181" s="491" t="s">
        <v>314</v>
      </c>
    </row>
    <row r="182" spans="1:15" ht="50.1" customHeight="1">
      <c r="A182" s="491">
        <v>187</v>
      </c>
      <c r="B182" s="492" t="s">
        <v>815</v>
      </c>
      <c r="C182" s="491" t="s">
        <v>816</v>
      </c>
      <c r="D182" s="491" t="s">
        <v>298</v>
      </c>
      <c r="E182" s="491" t="s">
        <v>779</v>
      </c>
      <c r="F182" s="491" t="s">
        <v>206</v>
      </c>
      <c r="G182" s="491"/>
      <c r="H182" s="495"/>
      <c r="I182" s="495">
        <v>5000</v>
      </c>
      <c r="J182" s="491"/>
      <c r="K182" s="491"/>
      <c r="L182" s="491" t="s">
        <v>219</v>
      </c>
      <c r="M182" s="491" t="s">
        <v>349</v>
      </c>
      <c r="N182" s="491" t="s">
        <v>817</v>
      </c>
      <c r="O182" s="491" t="s">
        <v>222</v>
      </c>
    </row>
    <row r="183" spans="1:15" ht="50.1" customHeight="1">
      <c r="A183" s="491">
        <v>188</v>
      </c>
      <c r="B183" s="492" t="s">
        <v>818</v>
      </c>
      <c r="C183" s="491" t="s">
        <v>819</v>
      </c>
      <c r="D183" s="491" t="s">
        <v>217</v>
      </c>
      <c r="E183" s="491" t="s">
        <v>779</v>
      </c>
      <c r="F183" s="491" t="s">
        <v>206</v>
      </c>
      <c r="G183" s="491" t="s">
        <v>750</v>
      </c>
      <c r="H183" s="491">
        <v>6</v>
      </c>
      <c r="I183" s="491">
        <v>6</v>
      </c>
      <c r="J183" s="493" t="s">
        <v>751</v>
      </c>
      <c r="K183" s="491"/>
      <c r="L183" s="491" t="s">
        <v>219</v>
      </c>
      <c r="M183" s="491" t="s">
        <v>349</v>
      </c>
      <c r="N183" s="491"/>
      <c r="O183" s="491" t="s">
        <v>314</v>
      </c>
    </row>
    <row r="184" spans="1:15" ht="50.1" customHeight="1">
      <c r="A184" s="491">
        <v>189</v>
      </c>
      <c r="B184" s="492" t="s">
        <v>820</v>
      </c>
      <c r="C184" s="491" t="s">
        <v>821</v>
      </c>
      <c r="D184" s="491" t="s">
        <v>217</v>
      </c>
      <c r="E184" s="491" t="s">
        <v>779</v>
      </c>
      <c r="F184" s="491" t="s">
        <v>206</v>
      </c>
      <c r="G184" s="491"/>
      <c r="H184" s="491"/>
      <c r="I184" s="491">
        <v>255</v>
      </c>
      <c r="J184" s="493" t="s">
        <v>751</v>
      </c>
      <c r="K184" s="491"/>
      <c r="L184" s="491" t="s">
        <v>219</v>
      </c>
      <c r="M184" s="491" t="s">
        <v>349</v>
      </c>
      <c r="N184" s="491"/>
      <c r="O184" s="491" t="s">
        <v>314</v>
      </c>
    </row>
    <row r="185" spans="1:15" ht="50.1" customHeight="1">
      <c r="A185" s="491">
        <v>190</v>
      </c>
      <c r="B185" s="491" t="s">
        <v>822</v>
      </c>
      <c r="C185" s="491" t="s">
        <v>823</v>
      </c>
      <c r="D185" s="491" t="s">
        <v>217</v>
      </c>
      <c r="E185" s="491" t="s">
        <v>779</v>
      </c>
      <c r="F185" s="491" t="s">
        <v>206</v>
      </c>
      <c r="G185" s="491" t="s">
        <v>750</v>
      </c>
      <c r="H185" s="491">
        <v>6</v>
      </c>
      <c r="I185" s="491">
        <v>6</v>
      </c>
      <c r="J185" s="493" t="s">
        <v>763</v>
      </c>
      <c r="K185" s="491"/>
      <c r="L185" s="491" t="s">
        <v>219</v>
      </c>
      <c r="M185" s="491" t="s">
        <v>349</v>
      </c>
      <c r="N185" s="491" t="s">
        <v>824</v>
      </c>
      <c r="O185" s="491" t="s">
        <v>222</v>
      </c>
    </row>
    <row r="186" spans="1:15" ht="50.1" customHeight="1">
      <c r="A186" s="491">
        <v>191</v>
      </c>
      <c r="B186" s="491" t="s">
        <v>825</v>
      </c>
      <c r="C186" s="491" t="s">
        <v>826</v>
      </c>
      <c r="D186" s="491" t="s">
        <v>217</v>
      </c>
      <c r="E186" s="491" t="s">
        <v>779</v>
      </c>
      <c r="F186" s="491" t="s">
        <v>206</v>
      </c>
      <c r="G186" s="491"/>
      <c r="H186" s="491"/>
      <c r="I186" s="491">
        <v>255</v>
      </c>
      <c r="J186" s="493" t="s">
        <v>763</v>
      </c>
      <c r="K186" s="491"/>
      <c r="L186" s="491" t="s">
        <v>219</v>
      </c>
      <c r="M186" s="491" t="s">
        <v>349</v>
      </c>
      <c r="N186" s="491"/>
      <c r="O186" s="491" t="s">
        <v>314</v>
      </c>
    </row>
    <row r="187" spans="1:15" ht="50.1" customHeight="1">
      <c r="A187" s="491">
        <v>192</v>
      </c>
      <c r="B187" s="491" t="s">
        <v>827</v>
      </c>
      <c r="C187" s="491" t="s">
        <v>828</v>
      </c>
      <c r="D187" s="491" t="s">
        <v>192</v>
      </c>
      <c r="E187" s="491" t="s">
        <v>291</v>
      </c>
      <c r="F187" s="491" t="s">
        <v>206</v>
      </c>
      <c r="G187" s="495" t="s">
        <v>202</v>
      </c>
      <c r="H187" s="495" t="s">
        <v>694</v>
      </c>
      <c r="I187" s="495" t="s">
        <v>694</v>
      </c>
      <c r="J187" s="491"/>
      <c r="K187" s="491"/>
      <c r="L187" s="491" t="s">
        <v>219</v>
      </c>
      <c r="M187" s="491" t="s">
        <v>294</v>
      </c>
      <c r="N187" s="491" t="s">
        <v>829</v>
      </c>
      <c r="O187" s="491" t="s">
        <v>286</v>
      </c>
    </row>
    <row r="188" spans="1:15" ht="50.1" customHeight="1">
      <c r="A188" s="491">
        <v>193</v>
      </c>
      <c r="B188" s="491" t="s">
        <v>830</v>
      </c>
      <c r="C188" s="491" t="s">
        <v>831</v>
      </c>
      <c r="D188" s="491" t="s">
        <v>217</v>
      </c>
      <c r="E188" s="491" t="s">
        <v>779</v>
      </c>
      <c r="F188" s="491" t="s">
        <v>206</v>
      </c>
      <c r="G188" s="491"/>
      <c r="H188" s="491"/>
      <c r="I188" s="491">
        <v>255</v>
      </c>
      <c r="J188" s="493" t="s">
        <v>751</v>
      </c>
      <c r="K188" s="491"/>
      <c r="L188" s="491" t="s">
        <v>219</v>
      </c>
      <c r="M188" s="491" t="s">
        <v>432</v>
      </c>
      <c r="N188" s="491"/>
      <c r="O188" s="491" t="s">
        <v>314</v>
      </c>
    </row>
    <row r="189" spans="1:15" ht="38.25">
      <c r="A189" s="491">
        <v>194</v>
      </c>
      <c r="B189" s="491" t="s">
        <v>832</v>
      </c>
      <c r="C189" s="491" t="s">
        <v>833</v>
      </c>
      <c r="D189" s="491" t="s">
        <v>217</v>
      </c>
      <c r="E189" s="491" t="s">
        <v>779</v>
      </c>
      <c r="F189" s="491" t="s">
        <v>206</v>
      </c>
      <c r="G189" s="491" t="s">
        <v>834</v>
      </c>
      <c r="H189" s="491">
        <v>7</v>
      </c>
      <c r="I189" s="491">
        <v>7</v>
      </c>
      <c r="J189" s="493" t="s">
        <v>751</v>
      </c>
      <c r="K189" s="491"/>
      <c r="L189" s="491" t="s">
        <v>219</v>
      </c>
      <c r="M189" s="491" t="s">
        <v>432</v>
      </c>
      <c r="N189" s="491"/>
      <c r="O189" s="491" t="s">
        <v>314</v>
      </c>
    </row>
    <row r="190" spans="1:15" ht="38.25">
      <c r="A190" s="491">
        <v>195</v>
      </c>
      <c r="B190" s="491" t="s">
        <v>835</v>
      </c>
      <c r="C190" s="491" t="s">
        <v>836</v>
      </c>
      <c r="D190" s="491" t="s">
        <v>217</v>
      </c>
      <c r="E190" s="491" t="s">
        <v>779</v>
      </c>
      <c r="F190" s="491" t="s">
        <v>206</v>
      </c>
      <c r="G190" s="491" t="s">
        <v>834</v>
      </c>
      <c r="H190" s="491">
        <v>7</v>
      </c>
      <c r="I190" s="491">
        <v>7</v>
      </c>
      <c r="J190" s="493" t="s">
        <v>751</v>
      </c>
      <c r="K190" s="491"/>
      <c r="L190" s="491" t="s">
        <v>219</v>
      </c>
      <c r="M190" s="491" t="s">
        <v>432</v>
      </c>
      <c r="N190" s="491"/>
      <c r="O190" s="491" t="s">
        <v>314</v>
      </c>
    </row>
    <row r="191" spans="1:15" ht="38.25">
      <c r="A191" s="491">
        <v>196</v>
      </c>
      <c r="B191" s="491" t="s">
        <v>837</v>
      </c>
      <c r="C191" s="491" t="s">
        <v>838</v>
      </c>
      <c r="D191" s="491" t="s">
        <v>217</v>
      </c>
      <c r="E191" s="491" t="s">
        <v>779</v>
      </c>
      <c r="F191" s="491" t="s">
        <v>206</v>
      </c>
      <c r="G191" s="491"/>
      <c r="H191" s="491"/>
      <c r="I191" s="491">
        <v>255</v>
      </c>
      <c r="J191" s="493" t="s">
        <v>751</v>
      </c>
      <c r="K191" s="491"/>
      <c r="L191" s="491" t="s">
        <v>219</v>
      </c>
      <c r="M191" s="491" t="s">
        <v>432</v>
      </c>
      <c r="N191" s="491"/>
      <c r="O191" s="491" t="s">
        <v>314</v>
      </c>
    </row>
    <row r="192" spans="1:15" ht="51">
      <c r="A192" s="491">
        <v>197</v>
      </c>
      <c r="B192" s="491" t="s">
        <v>839</v>
      </c>
      <c r="C192" s="491" t="s">
        <v>840</v>
      </c>
      <c r="D192" s="491" t="s">
        <v>192</v>
      </c>
      <c r="E192" s="491" t="s">
        <v>228</v>
      </c>
      <c r="F192" s="491" t="s">
        <v>206</v>
      </c>
      <c r="G192" s="491"/>
      <c r="H192" s="491"/>
      <c r="I192" s="491" t="s">
        <v>684</v>
      </c>
      <c r="J192" s="491"/>
      <c r="K192" s="491"/>
      <c r="L192" s="491" t="s">
        <v>196</v>
      </c>
      <c r="M192" s="491"/>
      <c r="N192" s="491" t="s">
        <v>841</v>
      </c>
      <c r="O192" s="491" t="s">
        <v>686</v>
      </c>
    </row>
    <row r="193" spans="1:15" ht="38.25">
      <c r="A193" s="491">
        <v>198</v>
      </c>
      <c r="B193" s="492" t="s">
        <v>842</v>
      </c>
      <c r="C193" s="491" t="s">
        <v>843</v>
      </c>
      <c r="D193" s="491" t="s">
        <v>217</v>
      </c>
      <c r="E193" s="491" t="s">
        <v>779</v>
      </c>
      <c r="F193" s="491" t="s">
        <v>206</v>
      </c>
      <c r="G193" s="491" t="s">
        <v>834</v>
      </c>
      <c r="H193" s="491">
        <v>7</v>
      </c>
      <c r="I193" s="491">
        <v>7</v>
      </c>
      <c r="J193" s="493" t="s">
        <v>763</v>
      </c>
      <c r="K193" s="491"/>
      <c r="L193" s="491" t="s">
        <v>219</v>
      </c>
      <c r="M193" s="491" t="s">
        <v>432</v>
      </c>
      <c r="N193" s="491" t="s">
        <v>798</v>
      </c>
      <c r="O193" s="491" t="s">
        <v>314</v>
      </c>
    </row>
    <row r="194" spans="1:15" ht="51">
      <c r="A194" s="491">
        <v>199</v>
      </c>
      <c r="B194" s="492" t="s">
        <v>844</v>
      </c>
      <c r="C194" s="491" t="s">
        <v>845</v>
      </c>
      <c r="D194" s="491" t="s">
        <v>217</v>
      </c>
      <c r="E194" s="491" t="s">
        <v>779</v>
      </c>
      <c r="F194" s="491" t="s">
        <v>206</v>
      </c>
      <c r="G194" s="491"/>
      <c r="H194" s="491"/>
      <c r="I194" s="491">
        <v>255</v>
      </c>
      <c r="J194" s="493" t="s">
        <v>763</v>
      </c>
      <c r="K194" s="491"/>
      <c r="L194" s="491" t="s">
        <v>219</v>
      </c>
      <c r="M194" s="491" t="s">
        <v>432</v>
      </c>
      <c r="N194" s="491" t="s">
        <v>795</v>
      </c>
      <c r="O194" s="491" t="s">
        <v>222</v>
      </c>
    </row>
    <row r="195" spans="1:15" ht="38.25">
      <c r="A195" s="491">
        <v>200</v>
      </c>
      <c r="B195" s="492" t="s">
        <v>846</v>
      </c>
      <c r="C195" s="491" t="s">
        <v>847</v>
      </c>
      <c r="D195" s="491" t="s">
        <v>217</v>
      </c>
      <c r="E195" s="491" t="s">
        <v>779</v>
      </c>
      <c r="F195" s="491" t="s">
        <v>206</v>
      </c>
      <c r="G195" s="491" t="s">
        <v>834</v>
      </c>
      <c r="H195" s="491">
        <v>7</v>
      </c>
      <c r="I195" s="491">
        <v>7</v>
      </c>
      <c r="J195" s="493" t="s">
        <v>763</v>
      </c>
      <c r="K195" s="491"/>
      <c r="L195" s="491" t="s">
        <v>219</v>
      </c>
      <c r="M195" s="491" t="s">
        <v>432</v>
      </c>
      <c r="N195" s="491" t="s">
        <v>798</v>
      </c>
      <c r="O195" s="491" t="s">
        <v>314</v>
      </c>
    </row>
    <row r="196" spans="1:15" ht="51">
      <c r="A196" s="491">
        <v>201</v>
      </c>
      <c r="B196" s="492" t="s">
        <v>848</v>
      </c>
      <c r="C196" s="491" t="s">
        <v>849</v>
      </c>
      <c r="D196" s="491" t="s">
        <v>217</v>
      </c>
      <c r="E196" s="491" t="s">
        <v>779</v>
      </c>
      <c r="F196" s="491" t="s">
        <v>206</v>
      </c>
      <c r="G196" s="491"/>
      <c r="H196" s="491"/>
      <c r="I196" s="491">
        <v>255</v>
      </c>
      <c r="J196" s="493" t="s">
        <v>763</v>
      </c>
      <c r="K196" s="491"/>
      <c r="L196" s="491" t="s">
        <v>219</v>
      </c>
      <c r="M196" s="491" t="s">
        <v>432</v>
      </c>
      <c r="N196" s="491" t="s">
        <v>795</v>
      </c>
      <c r="O196" s="491" t="s">
        <v>222</v>
      </c>
    </row>
    <row r="197" spans="1:15" ht="38.25">
      <c r="A197" s="491">
        <v>202</v>
      </c>
      <c r="B197" s="491" t="s">
        <v>850</v>
      </c>
      <c r="C197" s="491" t="s">
        <v>851</v>
      </c>
      <c r="D197" s="491" t="s">
        <v>192</v>
      </c>
      <c r="E197" s="491" t="s">
        <v>193</v>
      </c>
      <c r="F197" s="491" t="s">
        <v>206</v>
      </c>
      <c r="G197" s="491" t="s">
        <v>852</v>
      </c>
      <c r="H197" s="491"/>
      <c r="I197" s="491" t="s">
        <v>853</v>
      </c>
      <c r="J197" s="491"/>
      <c r="K197" s="491"/>
      <c r="L197" s="491" t="s">
        <v>196</v>
      </c>
      <c r="M197" s="491"/>
      <c r="N197" s="491" t="s">
        <v>854</v>
      </c>
      <c r="O197" s="491" t="s">
        <v>198</v>
      </c>
    </row>
    <row r="198" spans="1:15" ht="25.5">
      <c r="A198" s="491">
        <v>203</v>
      </c>
      <c r="B198" s="491" t="s">
        <v>855</v>
      </c>
      <c r="C198" s="491" t="s">
        <v>856</v>
      </c>
      <c r="D198" s="491" t="s">
        <v>192</v>
      </c>
      <c r="E198" s="491" t="s">
        <v>193</v>
      </c>
      <c r="F198" s="491" t="s">
        <v>303</v>
      </c>
      <c r="G198" s="491"/>
      <c r="H198" s="491"/>
      <c r="I198" s="491" t="s">
        <v>857</v>
      </c>
      <c r="J198" s="491"/>
      <c r="K198" s="491"/>
      <c r="L198" s="491" t="s">
        <v>196</v>
      </c>
      <c r="M198" s="491"/>
      <c r="N198" s="491" t="s">
        <v>858</v>
      </c>
      <c r="O198" s="491" t="s">
        <v>198</v>
      </c>
    </row>
    <row r="199" spans="1:15" ht="25.5">
      <c r="A199" s="491">
        <v>204</v>
      </c>
      <c r="B199" s="491" t="s">
        <v>859</v>
      </c>
      <c r="C199" s="491" t="s">
        <v>860</v>
      </c>
      <c r="D199" s="491" t="s">
        <v>217</v>
      </c>
      <c r="E199" s="491" t="s">
        <v>861</v>
      </c>
      <c r="F199" s="491" t="s">
        <v>206</v>
      </c>
      <c r="G199" s="495"/>
      <c r="H199" s="495"/>
      <c r="I199" s="495">
        <v>4000</v>
      </c>
      <c r="J199" s="491"/>
      <c r="K199" s="491"/>
      <c r="L199" s="491" t="s">
        <v>230</v>
      </c>
      <c r="M199" s="491"/>
      <c r="N199" s="491"/>
      <c r="O199" s="491" t="s">
        <v>231</v>
      </c>
    </row>
    <row r="200" spans="1:15" ht="38.25">
      <c r="A200" s="491">
        <v>205</v>
      </c>
      <c r="B200" s="491" t="s">
        <v>862</v>
      </c>
      <c r="C200" s="491" t="s">
        <v>863</v>
      </c>
      <c r="D200" s="491" t="s">
        <v>217</v>
      </c>
      <c r="E200" s="491" t="s">
        <v>861</v>
      </c>
      <c r="F200" s="491" t="s">
        <v>206</v>
      </c>
      <c r="G200" s="495"/>
      <c r="H200" s="495"/>
      <c r="I200" s="495">
        <v>255</v>
      </c>
      <c r="J200" s="491"/>
      <c r="K200" s="491"/>
      <c r="L200" s="491" t="s">
        <v>230</v>
      </c>
      <c r="M200" s="491"/>
      <c r="N200" s="491"/>
      <c r="O200" s="491" t="s">
        <v>231</v>
      </c>
    </row>
    <row r="201" spans="1:15" ht="63.75">
      <c r="A201" s="491">
        <v>206</v>
      </c>
      <c r="B201" s="491" t="s">
        <v>864</v>
      </c>
      <c r="C201" s="491" t="s">
        <v>865</v>
      </c>
      <c r="D201" s="491" t="s">
        <v>866</v>
      </c>
      <c r="E201" s="491" t="s">
        <v>867</v>
      </c>
      <c r="F201" s="491" t="s">
        <v>206</v>
      </c>
      <c r="G201" s="491"/>
      <c r="H201" s="493" t="s">
        <v>868</v>
      </c>
      <c r="I201" s="493" t="s">
        <v>868</v>
      </c>
      <c r="J201" s="493" t="s">
        <v>869</v>
      </c>
      <c r="K201" s="491"/>
      <c r="L201" s="491" t="s">
        <v>219</v>
      </c>
      <c r="M201" s="491" t="s">
        <v>284</v>
      </c>
      <c r="N201" s="491" t="s">
        <v>870</v>
      </c>
      <c r="O201" s="491" t="s">
        <v>871</v>
      </c>
    </row>
    <row r="202" spans="1:15" ht="63.75">
      <c r="A202" s="491">
        <v>207</v>
      </c>
      <c r="B202" s="491" t="s">
        <v>872</v>
      </c>
      <c r="C202" s="491" t="s">
        <v>873</v>
      </c>
      <c r="D202" s="491" t="s">
        <v>866</v>
      </c>
      <c r="E202" s="491" t="s">
        <v>867</v>
      </c>
      <c r="F202" s="491" t="s">
        <v>206</v>
      </c>
      <c r="G202" s="491"/>
      <c r="H202" s="491"/>
      <c r="I202" s="491">
        <v>100</v>
      </c>
      <c r="J202" s="493" t="s">
        <v>869</v>
      </c>
      <c r="K202" s="491"/>
      <c r="L202" s="491" t="s">
        <v>219</v>
      </c>
      <c r="M202" s="491" t="s">
        <v>284</v>
      </c>
      <c r="N202" s="491" t="s">
        <v>870</v>
      </c>
      <c r="O202" s="491" t="s">
        <v>871</v>
      </c>
    </row>
    <row r="203" spans="1:15" ht="50.1" customHeight="1">
      <c r="A203" s="491">
        <v>208</v>
      </c>
      <c r="B203" s="491" t="s">
        <v>874</v>
      </c>
      <c r="C203" s="491" t="s">
        <v>875</v>
      </c>
      <c r="D203" s="491" t="s">
        <v>866</v>
      </c>
      <c r="E203" s="491" t="s">
        <v>867</v>
      </c>
      <c r="F203" s="491" t="s">
        <v>206</v>
      </c>
      <c r="G203" s="491"/>
      <c r="H203" s="493" t="s">
        <v>868</v>
      </c>
      <c r="I203" s="493" t="s">
        <v>868</v>
      </c>
      <c r="J203" s="493" t="s">
        <v>869</v>
      </c>
      <c r="K203" s="491"/>
      <c r="L203" s="491" t="s">
        <v>219</v>
      </c>
      <c r="M203" s="491" t="s">
        <v>284</v>
      </c>
      <c r="N203" s="491" t="s">
        <v>870</v>
      </c>
      <c r="O203" s="491" t="s">
        <v>871</v>
      </c>
    </row>
    <row r="204" spans="1:15" ht="50.1" customHeight="1">
      <c r="A204" s="491">
        <v>209</v>
      </c>
      <c r="B204" s="491" t="s">
        <v>876</v>
      </c>
      <c r="C204" s="491" t="s">
        <v>877</v>
      </c>
      <c r="D204" s="491" t="s">
        <v>866</v>
      </c>
      <c r="E204" s="491" t="s">
        <v>867</v>
      </c>
      <c r="F204" s="491" t="s">
        <v>206</v>
      </c>
      <c r="G204" s="491"/>
      <c r="H204" s="493"/>
      <c r="I204" s="493">
        <v>100</v>
      </c>
      <c r="J204" s="493" t="s">
        <v>869</v>
      </c>
      <c r="K204" s="491"/>
      <c r="L204" s="491" t="s">
        <v>219</v>
      </c>
      <c r="M204" s="491" t="s">
        <v>284</v>
      </c>
      <c r="N204" s="491" t="s">
        <v>870</v>
      </c>
      <c r="O204" s="491" t="s">
        <v>871</v>
      </c>
    </row>
    <row r="205" spans="1:15" ht="50.1" customHeight="1">
      <c r="A205" s="491">
        <v>210</v>
      </c>
      <c r="B205" s="491" t="s">
        <v>878</v>
      </c>
      <c r="C205" s="491" t="s">
        <v>879</v>
      </c>
      <c r="D205" s="491" t="s">
        <v>217</v>
      </c>
      <c r="E205" s="491" t="s">
        <v>275</v>
      </c>
      <c r="F205" s="491" t="s">
        <v>206</v>
      </c>
      <c r="G205" s="491" t="s">
        <v>880</v>
      </c>
      <c r="H205" s="491" t="s">
        <v>880</v>
      </c>
      <c r="I205" s="491" t="s">
        <v>880</v>
      </c>
      <c r="J205" s="493" t="s">
        <v>881</v>
      </c>
      <c r="K205" s="491"/>
      <c r="L205" s="491" t="s">
        <v>219</v>
      </c>
      <c r="M205" s="491" t="s">
        <v>284</v>
      </c>
      <c r="N205" s="491"/>
      <c r="O205" s="491" t="s">
        <v>222</v>
      </c>
    </row>
    <row r="206" spans="1:15" ht="50.1" customHeight="1">
      <c r="A206" s="491">
        <v>211</v>
      </c>
      <c r="B206" s="491" t="s">
        <v>882</v>
      </c>
      <c r="C206" s="491" t="s">
        <v>883</v>
      </c>
      <c r="D206" s="491" t="s">
        <v>217</v>
      </c>
      <c r="E206" s="491" t="s">
        <v>861</v>
      </c>
      <c r="F206" s="491" t="s">
        <v>206</v>
      </c>
      <c r="G206" s="495"/>
      <c r="H206" s="495"/>
      <c r="I206" s="495" t="s">
        <v>299</v>
      </c>
      <c r="J206" s="491"/>
      <c r="K206" s="491"/>
      <c r="L206" s="491" t="s">
        <v>219</v>
      </c>
      <c r="M206" s="491" t="s">
        <v>279</v>
      </c>
      <c r="N206" s="491"/>
      <c r="O206" s="491" t="s">
        <v>222</v>
      </c>
    </row>
    <row r="207" spans="1:15" s="198" customFormat="1" ht="50.1" customHeight="1">
      <c r="A207" s="491">
        <v>212</v>
      </c>
      <c r="B207" s="491" t="s">
        <v>884</v>
      </c>
      <c r="C207" s="491" t="s">
        <v>885</v>
      </c>
      <c r="D207" s="491" t="s">
        <v>217</v>
      </c>
      <c r="E207" s="491" t="s">
        <v>861</v>
      </c>
      <c r="F207" s="491" t="s">
        <v>206</v>
      </c>
      <c r="G207" s="495" t="s">
        <v>68</v>
      </c>
      <c r="H207" s="495"/>
      <c r="I207" s="495">
        <v>1</v>
      </c>
      <c r="J207" s="491" t="s">
        <v>886</v>
      </c>
      <c r="K207" s="491"/>
      <c r="L207" s="491" t="s">
        <v>219</v>
      </c>
      <c r="M207" s="491" t="s">
        <v>279</v>
      </c>
      <c r="N207" s="491"/>
      <c r="O207" s="491" t="s">
        <v>222</v>
      </c>
    </row>
    <row r="208" spans="1:15" ht="50.1" customHeight="1">
      <c r="A208" s="491">
        <v>213</v>
      </c>
      <c r="B208" s="491" t="s">
        <v>887</v>
      </c>
      <c r="C208" s="491" t="s">
        <v>888</v>
      </c>
      <c r="D208" s="491" t="s">
        <v>217</v>
      </c>
      <c r="E208" s="491" t="s">
        <v>861</v>
      </c>
      <c r="F208" s="491" t="s">
        <v>206</v>
      </c>
      <c r="G208" s="495"/>
      <c r="H208" s="495"/>
      <c r="I208" s="495">
        <v>4000</v>
      </c>
      <c r="J208" s="491"/>
      <c r="K208" s="491"/>
      <c r="L208" s="491" t="s">
        <v>230</v>
      </c>
      <c r="M208" s="491"/>
      <c r="N208" s="491"/>
      <c r="O208" s="491" t="s">
        <v>231</v>
      </c>
    </row>
    <row r="209" spans="1:15" ht="61.9" customHeight="1">
      <c r="A209" s="491">
        <v>214</v>
      </c>
      <c r="B209" s="491" t="s">
        <v>889</v>
      </c>
      <c r="C209" s="491" t="s">
        <v>890</v>
      </c>
      <c r="D209" s="491" t="s">
        <v>217</v>
      </c>
      <c r="E209" s="491" t="s">
        <v>861</v>
      </c>
      <c r="F209" s="491" t="s">
        <v>206</v>
      </c>
      <c r="G209" s="495"/>
      <c r="H209" s="495"/>
      <c r="I209" s="495">
        <v>1</v>
      </c>
      <c r="J209" s="491" t="s">
        <v>891</v>
      </c>
      <c r="K209" s="491"/>
      <c r="L209" s="491" t="s">
        <v>230</v>
      </c>
      <c r="M209" s="491"/>
      <c r="N209" s="491"/>
      <c r="O209" s="491" t="s">
        <v>231</v>
      </c>
    </row>
    <row r="210" spans="1:15" ht="50.1" customHeight="1">
      <c r="A210" s="491">
        <v>215</v>
      </c>
      <c r="B210" s="491" t="s">
        <v>892</v>
      </c>
      <c r="C210" s="491" t="s">
        <v>893</v>
      </c>
      <c r="D210" s="491" t="s">
        <v>217</v>
      </c>
      <c r="E210" s="491" t="s">
        <v>861</v>
      </c>
      <c r="F210" s="491" t="s">
        <v>206</v>
      </c>
      <c r="G210" s="495"/>
      <c r="H210" s="495"/>
      <c r="I210" s="495">
        <v>255</v>
      </c>
      <c r="J210" s="491"/>
      <c r="K210" s="491"/>
      <c r="L210" s="491" t="s">
        <v>230</v>
      </c>
      <c r="M210" s="491"/>
      <c r="N210" s="491"/>
      <c r="O210" s="491" t="s">
        <v>231</v>
      </c>
    </row>
    <row r="211" spans="1:15" ht="50.1" customHeight="1">
      <c r="A211" s="491">
        <v>216</v>
      </c>
      <c r="B211" s="491" t="s">
        <v>894</v>
      </c>
      <c r="C211" s="491" t="s">
        <v>895</v>
      </c>
      <c r="D211" s="491" t="s">
        <v>298</v>
      </c>
      <c r="E211" s="491" t="s">
        <v>861</v>
      </c>
      <c r="F211" s="491" t="s">
        <v>206</v>
      </c>
      <c r="G211" s="495" t="s">
        <v>68</v>
      </c>
      <c r="H211" s="495"/>
      <c r="I211" s="495">
        <v>1</v>
      </c>
      <c r="J211" s="491" t="s">
        <v>896</v>
      </c>
      <c r="K211" s="491"/>
      <c r="L211" s="491" t="s">
        <v>219</v>
      </c>
      <c r="M211" s="491" t="s">
        <v>279</v>
      </c>
      <c r="N211" s="491" t="s">
        <v>897</v>
      </c>
      <c r="O211" s="491" t="s">
        <v>222</v>
      </c>
    </row>
    <row r="212" spans="1:15" ht="50.1" customHeight="1">
      <c r="A212" s="491">
        <v>217</v>
      </c>
      <c r="B212" s="491" t="s">
        <v>898</v>
      </c>
      <c r="C212" s="491" t="s">
        <v>899</v>
      </c>
      <c r="D212" s="491" t="s">
        <v>217</v>
      </c>
      <c r="E212" s="491" t="s">
        <v>275</v>
      </c>
      <c r="F212" s="491" t="s">
        <v>206</v>
      </c>
      <c r="G212" s="495"/>
      <c r="H212" s="495"/>
      <c r="I212" s="495">
        <v>50</v>
      </c>
      <c r="J212" s="491"/>
      <c r="K212" s="491"/>
      <c r="L212" s="491" t="s">
        <v>219</v>
      </c>
      <c r="M212" s="491" t="s">
        <v>349</v>
      </c>
      <c r="N212" s="491"/>
      <c r="O212" s="491" t="s">
        <v>314</v>
      </c>
    </row>
    <row r="213" spans="1:15" ht="50.1" customHeight="1">
      <c r="A213" s="491">
        <v>218</v>
      </c>
      <c r="B213" s="491" t="s">
        <v>900</v>
      </c>
      <c r="C213" s="491" t="s">
        <v>901</v>
      </c>
      <c r="D213" s="491" t="s">
        <v>217</v>
      </c>
      <c r="E213" s="491" t="s">
        <v>275</v>
      </c>
      <c r="F213" s="491" t="s">
        <v>206</v>
      </c>
      <c r="G213" s="495" t="s">
        <v>68</v>
      </c>
      <c r="H213" s="495">
        <v>1</v>
      </c>
      <c r="I213" s="495">
        <v>1</v>
      </c>
      <c r="J213" s="491" t="s">
        <v>902</v>
      </c>
      <c r="K213" s="491" t="s">
        <v>903</v>
      </c>
      <c r="L213" s="491" t="s">
        <v>219</v>
      </c>
      <c r="M213" s="491" t="s">
        <v>349</v>
      </c>
      <c r="N213" s="491"/>
      <c r="O213" s="491" t="s">
        <v>314</v>
      </c>
    </row>
    <row r="214" spans="1:15" ht="61.9" customHeight="1">
      <c r="A214" s="491">
        <v>219</v>
      </c>
      <c r="B214" s="491" t="s">
        <v>904</v>
      </c>
      <c r="C214" s="491" t="s">
        <v>905</v>
      </c>
      <c r="D214" s="491" t="s">
        <v>217</v>
      </c>
      <c r="E214" s="491" t="s">
        <v>275</v>
      </c>
      <c r="F214" s="491" t="s">
        <v>206</v>
      </c>
      <c r="G214" s="495"/>
      <c r="H214" s="495"/>
      <c r="I214" s="495">
        <v>100</v>
      </c>
      <c r="J214" s="491"/>
      <c r="K214" s="491"/>
      <c r="L214" s="491" t="s">
        <v>219</v>
      </c>
      <c r="M214" s="491" t="s">
        <v>349</v>
      </c>
      <c r="N214" s="491"/>
      <c r="O214" s="491" t="s">
        <v>314</v>
      </c>
    </row>
    <row r="215" spans="1:15" ht="61.9" customHeight="1">
      <c r="A215" s="491">
        <v>220</v>
      </c>
      <c r="B215" s="491" t="s">
        <v>906</v>
      </c>
      <c r="C215" s="491" t="s">
        <v>907</v>
      </c>
      <c r="D215" s="491" t="s">
        <v>217</v>
      </c>
      <c r="E215" s="491" t="s">
        <v>275</v>
      </c>
      <c r="F215" s="491" t="s">
        <v>206</v>
      </c>
      <c r="G215" s="495"/>
      <c r="H215" s="495"/>
      <c r="I215" s="495">
        <v>4</v>
      </c>
      <c r="J215" s="491" t="s">
        <v>908</v>
      </c>
      <c r="K215" s="491" t="s">
        <v>909</v>
      </c>
      <c r="L215" s="491" t="s">
        <v>219</v>
      </c>
      <c r="M215" s="491" t="s">
        <v>349</v>
      </c>
      <c r="N215" s="491"/>
      <c r="O215" s="491" t="s">
        <v>314</v>
      </c>
    </row>
    <row r="216" spans="1:15" ht="50.1" customHeight="1">
      <c r="A216" s="491">
        <v>221</v>
      </c>
      <c r="B216" s="491" t="s">
        <v>910</v>
      </c>
      <c r="C216" s="491" t="s">
        <v>911</v>
      </c>
      <c r="D216" s="491" t="s">
        <v>217</v>
      </c>
      <c r="E216" s="491" t="s">
        <v>275</v>
      </c>
      <c r="F216" s="491" t="s">
        <v>206</v>
      </c>
      <c r="G216" s="495"/>
      <c r="H216" s="495"/>
      <c r="I216" s="495">
        <v>255</v>
      </c>
      <c r="J216" s="491"/>
      <c r="K216" s="491"/>
      <c r="L216" s="491" t="s">
        <v>219</v>
      </c>
      <c r="M216" s="491" t="s">
        <v>349</v>
      </c>
      <c r="N216" s="491"/>
      <c r="O216" s="491" t="s">
        <v>314</v>
      </c>
    </row>
    <row r="217" spans="1:15" ht="50.1" customHeight="1">
      <c r="A217" s="491">
        <v>222</v>
      </c>
      <c r="B217" s="491" t="s">
        <v>912</v>
      </c>
      <c r="C217" s="491" t="s">
        <v>913</v>
      </c>
      <c r="D217" s="491" t="s">
        <v>192</v>
      </c>
      <c r="E217" s="491" t="s">
        <v>50</v>
      </c>
      <c r="F217" s="491" t="s">
        <v>206</v>
      </c>
      <c r="G217" s="491"/>
      <c r="H217" s="491" t="s">
        <v>243</v>
      </c>
      <c r="I217" s="491" t="s">
        <v>694</v>
      </c>
      <c r="J217" s="491" t="s">
        <v>914</v>
      </c>
      <c r="K217" s="491"/>
      <c r="L217" s="491" t="s">
        <v>196</v>
      </c>
      <c r="M217" s="491"/>
      <c r="N217" s="491" t="s">
        <v>915</v>
      </c>
      <c r="O217" s="491" t="s">
        <v>198</v>
      </c>
    </row>
    <row r="218" spans="1:15" ht="50.1" customHeight="1">
      <c r="A218" s="491">
        <v>223</v>
      </c>
      <c r="B218" s="491" t="s">
        <v>916</v>
      </c>
      <c r="C218" s="491" t="s">
        <v>917</v>
      </c>
      <c r="D218" s="491" t="s">
        <v>192</v>
      </c>
      <c r="E218" s="491" t="s">
        <v>50</v>
      </c>
      <c r="F218" s="491" t="s">
        <v>206</v>
      </c>
      <c r="G218" s="491"/>
      <c r="H218" s="491"/>
      <c r="I218" s="491" t="s">
        <v>700</v>
      </c>
      <c r="J218" s="491" t="s">
        <v>918</v>
      </c>
      <c r="K218" s="491"/>
      <c r="L218" s="491" t="s">
        <v>196</v>
      </c>
      <c r="M218" s="491"/>
      <c r="N218" s="491" t="s">
        <v>919</v>
      </c>
      <c r="O218" s="491" t="s">
        <v>198</v>
      </c>
    </row>
    <row r="219" spans="1:15" ht="50.1" customHeight="1">
      <c r="A219" s="491">
        <v>224</v>
      </c>
      <c r="B219" s="491" t="s">
        <v>920</v>
      </c>
      <c r="C219" s="491" t="s">
        <v>921</v>
      </c>
      <c r="D219" s="491" t="s">
        <v>192</v>
      </c>
      <c r="E219" s="491" t="s">
        <v>50</v>
      </c>
      <c r="F219" s="491" t="s">
        <v>206</v>
      </c>
      <c r="G219" s="491" t="s">
        <v>705</v>
      </c>
      <c r="H219" s="491" t="s">
        <v>706</v>
      </c>
      <c r="I219" s="491" t="s">
        <v>706</v>
      </c>
      <c r="J219" s="491" t="s">
        <v>707</v>
      </c>
      <c r="K219" s="491"/>
      <c r="L219" s="491" t="s">
        <v>196</v>
      </c>
      <c r="M219" s="491"/>
      <c r="N219" s="491" t="s">
        <v>922</v>
      </c>
      <c r="O219" s="491" t="s">
        <v>923</v>
      </c>
    </row>
    <row r="220" spans="1:15" ht="50.1" customHeight="1">
      <c r="A220" s="491">
        <v>225</v>
      </c>
      <c r="B220" s="491" t="s">
        <v>924</v>
      </c>
      <c r="C220" s="491" t="s">
        <v>925</v>
      </c>
      <c r="D220" s="491" t="s">
        <v>192</v>
      </c>
      <c r="E220" s="491" t="s">
        <v>50</v>
      </c>
      <c r="F220" s="491" t="s">
        <v>206</v>
      </c>
      <c r="G220" s="491"/>
      <c r="H220" s="491"/>
      <c r="I220" s="491" t="s">
        <v>712</v>
      </c>
      <c r="J220" s="491" t="s">
        <v>707</v>
      </c>
      <c r="K220" s="491"/>
      <c r="L220" s="491" t="s">
        <v>196</v>
      </c>
      <c r="M220" s="491"/>
      <c r="N220" s="491" t="s">
        <v>926</v>
      </c>
      <c r="O220" s="491" t="s">
        <v>923</v>
      </c>
    </row>
    <row r="221" spans="1:15" ht="50.1" customHeight="1">
      <c r="A221" s="491">
        <v>226</v>
      </c>
      <c r="B221" s="492" t="s">
        <v>927</v>
      </c>
      <c r="C221" s="491" t="s">
        <v>928</v>
      </c>
      <c r="D221" s="491" t="s">
        <v>192</v>
      </c>
      <c r="E221" s="491" t="s">
        <v>50</v>
      </c>
      <c r="F221" s="491" t="s">
        <v>206</v>
      </c>
      <c r="G221" s="491" t="s">
        <v>716</v>
      </c>
      <c r="H221" s="491" t="s">
        <v>717</v>
      </c>
      <c r="I221" s="491" t="s">
        <v>717</v>
      </c>
      <c r="J221" s="491" t="s">
        <v>929</v>
      </c>
      <c r="K221" s="491"/>
      <c r="L221" s="491" t="s">
        <v>196</v>
      </c>
      <c r="M221" s="491"/>
      <c r="N221" s="491" t="s">
        <v>930</v>
      </c>
      <c r="O221" s="491" t="s">
        <v>923</v>
      </c>
    </row>
    <row r="222" spans="1:15" ht="50.1" customHeight="1">
      <c r="A222" s="491">
        <v>227</v>
      </c>
      <c r="B222" s="492" t="s">
        <v>931</v>
      </c>
      <c r="C222" s="491" t="s">
        <v>932</v>
      </c>
      <c r="D222" s="491" t="s">
        <v>192</v>
      </c>
      <c r="E222" s="491" t="s">
        <v>50</v>
      </c>
      <c r="F222" s="491" t="s">
        <v>206</v>
      </c>
      <c r="G222" s="491"/>
      <c r="H222" s="491"/>
      <c r="I222" s="491" t="s">
        <v>712</v>
      </c>
      <c r="J222" s="491" t="s">
        <v>933</v>
      </c>
      <c r="K222" s="491"/>
      <c r="L222" s="491" t="s">
        <v>196</v>
      </c>
      <c r="M222" s="491"/>
      <c r="N222" s="491" t="s">
        <v>934</v>
      </c>
      <c r="O222" s="491" t="s">
        <v>923</v>
      </c>
    </row>
    <row r="223" spans="1:15" ht="50.1" customHeight="1">
      <c r="A223" s="491">
        <v>228</v>
      </c>
      <c r="B223" s="492" t="s">
        <v>935</v>
      </c>
      <c r="C223" s="491" t="s">
        <v>936</v>
      </c>
      <c r="D223" s="491" t="s">
        <v>192</v>
      </c>
      <c r="E223" s="491" t="s">
        <v>228</v>
      </c>
      <c r="F223" s="491" t="s">
        <v>303</v>
      </c>
      <c r="G223" s="491"/>
      <c r="H223" s="491"/>
      <c r="I223" s="491" t="s">
        <v>937</v>
      </c>
      <c r="J223" s="491"/>
      <c r="K223" s="491"/>
      <c r="L223" s="491" t="s">
        <v>196</v>
      </c>
      <c r="M223" s="491"/>
      <c r="N223" s="491" t="s">
        <v>938</v>
      </c>
      <c r="O223" s="491" t="s">
        <v>686</v>
      </c>
    </row>
    <row r="224" spans="1:15" ht="50.1" customHeight="1">
      <c r="A224" s="491">
        <v>229</v>
      </c>
      <c r="B224" s="492" t="s">
        <v>939</v>
      </c>
      <c r="C224" s="491" t="s">
        <v>940</v>
      </c>
      <c r="D224" s="491" t="s">
        <v>192</v>
      </c>
      <c r="E224" s="491" t="s">
        <v>228</v>
      </c>
      <c r="F224" s="491" t="s">
        <v>206</v>
      </c>
      <c r="G224" s="491"/>
      <c r="H224" s="491"/>
      <c r="I224" s="491" t="s">
        <v>213</v>
      </c>
      <c r="J224" s="491"/>
      <c r="K224" s="491"/>
      <c r="L224" s="491" t="s">
        <v>196</v>
      </c>
      <c r="M224" s="491"/>
      <c r="N224" s="491" t="s">
        <v>941</v>
      </c>
      <c r="O224" s="491" t="s">
        <v>686</v>
      </c>
    </row>
    <row r="225" spans="1:15" ht="50.1" customHeight="1">
      <c r="A225" s="491">
        <v>230</v>
      </c>
      <c r="B225" s="492" t="s">
        <v>942</v>
      </c>
      <c r="C225" s="491" t="s">
        <v>936</v>
      </c>
      <c r="D225" s="491" t="s">
        <v>192</v>
      </c>
      <c r="E225" s="491" t="s">
        <v>228</v>
      </c>
      <c r="F225" s="491" t="s">
        <v>303</v>
      </c>
      <c r="G225" s="491"/>
      <c r="H225" s="491"/>
      <c r="I225" s="491" t="s">
        <v>937</v>
      </c>
      <c r="J225" s="491"/>
      <c r="K225" s="491"/>
      <c r="L225" s="491" t="s">
        <v>196</v>
      </c>
      <c r="M225" s="491"/>
      <c r="N225" s="491" t="s">
        <v>943</v>
      </c>
      <c r="O225" s="491" t="s">
        <v>686</v>
      </c>
    </row>
    <row r="226" spans="1:15" ht="50.1" customHeight="1">
      <c r="A226" s="491">
        <v>231</v>
      </c>
      <c r="B226" s="492" t="s">
        <v>944</v>
      </c>
      <c r="C226" s="491" t="s">
        <v>940</v>
      </c>
      <c r="D226" s="491" t="s">
        <v>192</v>
      </c>
      <c r="E226" s="491" t="s">
        <v>228</v>
      </c>
      <c r="F226" s="491" t="s">
        <v>206</v>
      </c>
      <c r="G226" s="491"/>
      <c r="H226" s="491"/>
      <c r="I226" s="491" t="s">
        <v>213</v>
      </c>
      <c r="J226" s="491"/>
      <c r="K226" s="491"/>
      <c r="L226" s="491" t="s">
        <v>196</v>
      </c>
      <c r="M226" s="491"/>
      <c r="N226" s="491" t="s">
        <v>945</v>
      </c>
      <c r="O226" s="491" t="s">
        <v>686</v>
      </c>
    </row>
    <row r="227" spans="1:15" ht="50.1" customHeight="1">
      <c r="A227" s="491">
        <v>232</v>
      </c>
      <c r="B227" s="492" t="s">
        <v>946</v>
      </c>
      <c r="C227" s="491" t="s">
        <v>936</v>
      </c>
      <c r="D227" s="491" t="s">
        <v>192</v>
      </c>
      <c r="E227" s="491" t="s">
        <v>228</v>
      </c>
      <c r="F227" s="491" t="s">
        <v>303</v>
      </c>
      <c r="G227" s="491"/>
      <c r="H227" s="491"/>
      <c r="I227" s="491" t="s">
        <v>937</v>
      </c>
      <c r="J227" s="491"/>
      <c r="K227" s="491"/>
      <c r="L227" s="491" t="s">
        <v>196</v>
      </c>
      <c r="M227" s="491"/>
      <c r="N227" s="491" t="s">
        <v>947</v>
      </c>
      <c r="O227" s="491" t="s">
        <v>686</v>
      </c>
    </row>
    <row r="228" spans="1:15" ht="50.1" customHeight="1">
      <c r="A228" s="491">
        <v>233</v>
      </c>
      <c r="B228" s="492" t="s">
        <v>948</v>
      </c>
      <c r="C228" s="491" t="s">
        <v>940</v>
      </c>
      <c r="D228" s="491" t="s">
        <v>192</v>
      </c>
      <c r="E228" s="491" t="s">
        <v>228</v>
      </c>
      <c r="F228" s="491" t="s">
        <v>206</v>
      </c>
      <c r="G228" s="491"/>
      <c r="H228" s="491"/>
      <c r="I228" s="491" t="s">
        <v>213</v>
      </c>
      <c r="J228" s="491"/>
      <c r="K228" s="491"/>
      <c r="L228" s="491" t="s">
        <v>196</v>
      </c>
      <c r="M228" s="491"/>
      <c r="N228" s="491" t="s">
        <v>949</v>
      </c>
      <c r="O228" s="491" t="s">
        <v>686</v>
      </c>
    </row>
    <row r="229" spans="1:15" ht="50.1" customHeight="1">
      <c r="A229" s="491">
        <v>234</v>
      </c>
      <c r="B229" s="491" t="s">
        <v>950</v>
      </c>
      <c r="C229" s="491" t="s">
        <v>936</v>
      </c>
      <c r="D229" s="491" t="s">
        <v>192</v>
      </c>
      <c r="E229" s="491" t="s">
        <v>228</v>
      </c>
      <c r="F229" s="491" t="s">
        <v>303</v>
      </c>
      <c r="G229" s="491"/>
      <c r="H229" s="491"/>
      <c r="I229" s="491" t="s">
        <v>937</v>
      </c>
      <c r="J229" s="491"/>
      <c r="K229" s="491"/>
      <c r="L229" s="491" t="s">
        <v>196</v>
      </c>
      <c r="M229" s="491"/>
      <c r="N229" s="491" t="s">
        <v>951</v>
      </c>
      <c r="O229" s="491" t="s">
        <v>686</v>
      </c>
    </row>
    <row r="230" spans="1:15" ht="50.1" customHeight="1">
      <c r="A230" s="491">
        <v>235</v>
      </c>
      <c r="B230" s="491" t="s">
        <v>952</v>
      </c>
      <c r="C230" s="491" t="s">
        <v>940</v>
      </c>
      <c r="D230" s="491" t="s">
        <v>192</v>
      </c>
      <c r="E230" s="491" t="s">
        <v>228</v>
      </c>
      <c r="F230" s="491" t="s">
        <v>206</v>
      </c>
      <c r="G230" s="491"/>
      <c r="H230" s="491"/>
      <c r="I230" s="491" t="s">
        <v>213</v>
      </c>
      <c r="J230" s="491"/>
      <c r="K230" s="491"/>
      <c r="L230" s="491" t="s">
        <v>196</v>
      </c>
      <c r="M230" s="491"/>
      <c r="N230" s="491" t="s">
        <v>953</v>
      </c>
      <c r="O230" s="491" t="s">
        <v>686</v>
      </c>
    </row>
    <row r="231" spans="1:15" ht="50.1" customHeight="1">
      <c r="A231" s="491">
        <v>236</v>
      </c>
      <c r="B231" s="491" t="s">
        <v>954</v>
      </c>
      <c r="C231" s="491" t="s">
        <v>936</v>
      </c>
      <c r="D231" s="491" t="s">
        <v>192</v>
      </c>
      <c r="E231" s="491" t="s">
        <v>228</v>
      </c>
      <c r="F231" s="491" t="s">
        <v>303</v>
      </c>
      <c r="G231" s="491"/>
      <c r="H231" s="491"/>
      <c r="I231" s="491" t="s">
        <v>937</v>
      </c>
      <c r="J231" s="491"/>
      <c r="K231" s="491"/>
      <c r="L231" s="491" t="s">
        <v>196</v>
      </c>
      <c r="M231" s="491"/>
      <c r="N231" s="491" t="s">
        <v>955</v>
      </c>
      <c r="O231" s="491" t="s">
        <v>686</v>
      </c>
    </row>
    <row r="232" spans="1:15" ht="50.1" customHeight="1">
      <c r="A232" s="491">
        <v>237</v>
      </c>
      <c r="B232" s="491" t="s">
        <v>956</v>
      </c>
      <c r="C232" s="491" t="s">
        <v>940</v>
      </c>
      <c r="D232" s="491" t="s">
        <v>192</v>
      </c>
      <c r="E232" s="491" t="s">
        <v>228</v>
      </c>
      <c r="F232" s="491" t="s">
        <v>206</v>
      </c>
      <c r="G232" s="491"/>
      <c r="H232" s="491"/>
      <c r="I232" s="491" t="s">
        <v>213</v>
      </c>
      <c r="J232" s="491"/>
      <c r="K232" s="491"/>
      <c r="L232" s="491" t="s">
        <v>196</v>
      </c>
      <c r="M232" s="491"/>
      <c r="N232" s="491" t="s">
        <v>957</v>
      </c>
      <c r="O232" s="491" t="s">
        <v>686</v>
      </c>
    </row>
    <row r="233" spans="1:15" ht="50.1" customHeight="1">
      <c r="A233" s="491">
        <v>238</v>
      </c>
      <c r="B233" s="492" t="s">
        <v>958</v>
      </c>
      <c r="C233" s="491" t="s">
        <v>959</v>
      </c>
      <c r="D233" s="491" t="s">
        <v>192</v>
      </c>
      <c r="E233" s="491" t="s">
        <v>193</v>
      </c>
      <c r="F233" s="491" t="s">
        <v>303</v>
      </c>
      <c r="G233" s="491"/>
      <c r="H233" s="491"/>
      <c r="I233" s="491" t="s">
        <v>857</v>
      </c>
      <c r="J233" s="491"/>
      <c r="K233" s="491"/>
      <c r="L233" s="491" t="s">
        <v>196</v>
      </c>
      <c r="M233" s="491"/>
      <c r="N233" s="491" t="s">
        <v>960</v>
      </c>
      <c r="O233" s="491" t="s">
        <v>198</v>
      </c>
    </row>
    <row r="234" spans="1:15" ht="50.1" customHeight="1">
      <c r="A234" s="491">
        <v>239</v>
      </c>
      <c r="B234" s="491" t="s">
        <v>961</v>
      </c>
      <c r="C234" s="491" t="s">
        <v>962</v>
      </c>
      <c r="D234" s="491" t="s">
        <v>217</v>
      </c>
      <c r="E234" s="491" t="s">
        <v>275</v>
      </c>
      <c r="F234" s="491" t="s">
        <v>206</v>
      </c>
      <c r="G234" s="495"/>
      <c r="H234" s="495"/>
      <c r="I234" s="495">
        <v>1</v>
      </c>
      <c r="J234" s="491" t="s">
        <v>963</v>
      </c>
      <c r="K234" s="491"/>
      <c r="L234" s="491" t="s">
        <v>230</v>
      </c>
      <c r="M234" s="491" t="s">
        <v>964</v>
      </c>
      <c r="N234" s="491"/>
      <c r="O234" s="491" t="s">
        <v>231</v>
      </c>
    </row>
    <row r="235" spans="1:15" ht="50.1" customHeight="1">
      <c r="A235" s="491">
        <v>240</v>
      </c>
      <c r="B235" s="492" t="s">
        <v>965</v>
      </c>
      <c r="C235" s="491" t="s">
        <v>966</v>
      </c>
      <c r="D235" s="491" t="s">
        <v>192</v>
      </c>
      <c r="E235" s="491" t="s">
        <v>193</v>
      </c>
      <c r="F235" s="491" t="s">
        <v>41</v>
      </c>
      <c r="G235" s="491" t="s">
        <v>194</v>
      </c>
      <c r="H235" s="491" t="s">
        <v>195</v>
      </c>
      <c r="I235" s="491" t="s">
        <v>195</v>
      </c>
      <c r="J235" s="491"/>
      <c r="K235" s="491"/>
      <c r="L235" s="491" t="s">
        <v>196</v>
      </c>
      <c r="M235" s="491"/>
      <c r="N235" s="491" t="s">
        <v>967</v>
      </c>
      <c r="O235" s="491" t="s">
        <v>198</v>
      </c>
    </row>
    <row r="236" spans="1:15" ht="50.1" customHeight="1">
      <c r="A236" s="491">
        <v>241</v>
      </c>
      <c r="B236" s="492" t="s">
        <v>968</v>
      </c>
      <c r="C236" s="491" t="s">
        <v>969</v>
      </c>
      <c r="D236" s="491" t="s">
        <v>192</v>
      </c>
      <c r="E236" s="491" t="s">
        <v>228</v>
      </c>
      <c r="F236" s="491" t="s">
        <v>206</v>
      </c>
      <c r="G236" s="491"/>
      <c r="H236" s="491"/>
      <c r="I236" s="491" t="s">
        <v>970</v>
      </c>
      <c r="J236" s="491"/>
      <c r="K236" s="491"/>
      <c r="L236" s="491" t="s">
        <v>196</v>
      </c>
      <c r="M236" s="491"/>
      <c r="N236" s="491" t="s">
        <v>971</v>
      </c>
      <c r="O236" s="491" t="s">
        <v>686</v>
      </c>
    </row>
    <row r="237" spans="1:15" ht="50.1" customHeight="1">
      <c r="A237" s="491">
        <v>242</v>
      </c>
      <c r="B237" s="492" t="s">
        <v>972</v>
      </c>
      <c r="C237" s="491" t="s">
        <v>973</v>
      </c>
      <c r="D237" s="491" t="s">
        <v>192</v>
      </c>
      <c r="E237" s="491" t="s">
        <v>228</v>
      </c>
      <c r="F237" s="491" t="s">
        <v>206</v>
      </c>
      <c r="G237" s="491"/>
      <c r="H237" s="491"/>
      <c r="I237" s="491" t="s">
        <v>970</v>
      </c>
      <c r="J237" s="491"/>
      <c r="K237" s="491"/>
      <c r="L237" s="491" t="s">
        <v>196</v>
      </c>
      <c r="M237" s="491"/>
      <c r="N237" s="491" t="s">
        <v>974</v>
      </c>
      <c r="O237" s="491" t="s">
        <v>686</v>
      </c>
    </row>
    <row r="238" spans="1:15" ht="50.1" customHeight="1">
      <c r="A238" s="491">
        <v>243</v>
      </c>
      <c r="B238" s="492" t="s">
        <v>975</v>
      </c>
      <c r="C238" s="491" t="s">
        <v>976</v>
      </c>
      <c r="D238" s="491" t="s">
        <v>192</v>
      </c>
      <c r="E238" s="491" t="s">
        <v>228</v>
      </c>
      <c r="F238" s="491" t="s">
        <v>206</v>
      </c>
      <c r="G238" s="491" t="s">
        <v>977</v>
      </c>
      <c r="H238" s="491" t="s">
        <v>978</v>
      </c>
      <c r="I238" s="491" t="s">
        <v>978</v>
      </c>
      <c r="J238" s="491" t="s">
        <v>235</v>
      </c>
      <c r="K238" s="491"/>
      <c r="L238" s="491" t="s">
        <v>196</v>
      </c>
      <c r="M238" s="491"/>
      <c r="N238" s="491" t="s">
        <v>979</v>
      </c>
      <c r="O238" s="491" t="s">
        <v>198</v>
      </c>
    </row>
    <row r="239" spans="1:15" ht="50.1" customHeight="1">
      <c r="A239" s="491">
        <v>244</v>
      </c>
      <c r="B239" s="492" t="s">
        <v>980</v>
      </c>
      <c r="C239" s="491" t="s">
        <v>981</v>
      </c>
      <c r="D239" s="491" t="s">
        <v>192</v>
      </c>
      <c r="E239" s="491" t="s">
        <v>228</v>
      </c>
      <c r="F239" s="491" t="s">
        <v>206</v>
      </c>
      <c r="G239" s="491"/>
      <c r="H239" s="491"/>
      <c r="I239" s="491">
        <v>200</v>
      </c>
      <c r="J239" s="491" t="s">
        <v>238</v>
      </c>
      <c r="K239" s="491"/>
      <c r="L239" s="491" t="s">
        <v>196</v>
      </c>
      <c r="M239" s="491"/>
      <c r="N239" s="491" t="s">
        <v>982</v>
      </c>
      <c r="O239" s="491" t="s">
        <v>686</v>
      </c>
    </row>
    <row r="240" spans="1:15" ht="50.1" customHeight="1">
      <c r="A240" s="491">
        <v>245</v>
      </c>
      <c r="B240" s="491" t="s">
        <v>983</v>
      </c>
      <c r="C240" s="491" t="s">
        <v>984</v>
      </c>
      <c r="D240" s="491" t="s">
        <v>192</v>
      </c>
      <c r="E240" s="491" t="s">
        <v>228</v>
      </c>
      <c r="F240" s="491" t="s">
        <v>206</v>
      </c>
      <c r="G240" s="491" t="s">
        <v>985</v>
      </c>
      <c r="H240" s="491" t="s">
        <v>978</v>
      </c>
      <c r="I240" s="491" t="s">
        <v>978</v>
      </c>
      <c r="J240" s="491" t="s">
        <v>986</v>
      </c>
      <c r="K240" s="491"/>
      <c r="L240" s="491" t="s">
        <v>196</v>
      </c>
      <c r="M240" s="491"/>
      <c r="N240" s="491" t="s">
        <v>987</v>
      </c>
      <c r="O240" s="491" t="s">
        <v>686</v>
      </c>
    </row>
    <row r="241" spans="1:15" ht="50.1" customHeight="1">
      <c r="A241" s="491">
        <v>246</v>
      </c>
      <c r="B241" s="492" t="s">
        <v>988</v>
      </c>
      <c r="C241" s="491" t="s">
        <v>989</v>
      </c>
      <c r="D241" s="491" t="s">
        <v>192</v>
      </c>
      <c r="E241" s="491" t="s">
        <v>228</v>
      </c>
      <c r="F241" s="491" t="s">
        <v>206</v>
      </c>
      <c r="G241" s="491" t="s">
        <v>242</v>
      </c>
      <c r="H241" s="491"/>
      <c r="I241" s="491" t="s">
        <v>243</v>
      </c>
      <c r="J241" s="491" t="s">
        <v>244</v>
      </c>
      <c r="K241" s="491"/>
      <c r="L241" s="491" t="s">
        <v>196</v>
      </c>
      <c r="M241" s="491"/>
      <c r="N241" s="491" t="s">
        <v>990</v>
      </c>
      <c r="O241" s="491" t="s">
        <v>686</v>
      </c>
    </row>
    <row r="242" spans="1:15" ht="50.1" customHeight="1">
      <c r="A242" s="491">
        <v>247</v>
      </c>
      <c r="B242" s="492" t="s">
        <v>991</v>
      </c>
      <c r="C242" s="491" t="s">
        <v>992</v>
      </c>
      <c r="D242" s="491" t="s">
        <v>192</v>
      </c>
      <c r="E242" s="491" t="s">
        <v>228</v>
      </c>
      <c r="F242" s="491" t="s">
        <v>206</v>
      </c>
      <c r="G242" s="491"/>
      <c r="H242" s="491"/>
      <c r="I242" s="491">
        <v>100</v>
      </c>
      <c r="J242" s="491" t="s">
        <v>248</v>
      </c>
      <c r="K242" s="491"/>
      <c r="L242" s="491" t="s">
        <v>196</v>
      </c>
      <c r="M242" s="491"/>
      <c r="N242" s="491" t="s">
        <v>993</v>
      </c>
      <c r="O242" s="491" t="s">
        <v>198</v>
      </c>
    </row>
    <row r="243" spans="1:15" ht="50.1" customHeight="1">
      <c r="A243" s="491">
        <v>248</v>
      </c>
      <c r="B243" s="492" t="s">
        <v>994</v>
      </c>
      <c r="C243" s="491" t="s">
        <v>995</v>
      </c>
      <c r="D243" s="491" t="s">
        <v>192</v>
      </c>
      <c r="E243" s="491" t="s">
        <v>228</v>
      </c>
      <c r="F243" s="491" t="s">
        <v>206</v>
      </c>
      <c r="G243" s="491" t="s">
        <v>234</v>
      </c>
      <c r="H243" s="491" t="s">
        <v>978</v>
      </c>
      <c r="I243" s="491" t="s">
        <v>978</v>
      </c>
      <c r="J243" s="491" t="s">
        <v>996</v>
      </c>
      <c r="K243" s="491"/>
      <c r="L243" s="491" t="s">
        <v>196</v>
      </c>
      <c r="M243" s="491"/>
      <c r="N243" s="491" t="s">
        <v>997</v>
      </c>
      <c r="O243" s="491" t="s">
        <v>198</v>
      </c>
    </row>
    <row r="244" spans="1:15" ht="50.1" customHeight="1">
      <c r="A244" s="491">
        <v>249</v>
      </c>
      <c r="B244" s="492" t="s">
        <v>998</v>
      </c>
      <c r="C244" s="491" t="s">
        <v>999</v>
      </c>
      <c r="D244" s="491" t="s">
        <v>192</v>
      </c>
      <c r="E244" s="491" t="s">
        <v>228</v>
      </c>
      <c r="F244" s="491" t="s">
        <v>206</v>
      </c>
      <c r="G244" s="491"/>
      <c r="H244" s="491"/>
      <c r="I244" s="491" t="s">
        <v>1000</v>
      </c>
      <c r="J244" s="491" t="s">
        <v>1001</v>
      </c>
      <c r="K244" s="491"/>
      <c r="L244" s="491" t="s">
        <v>196</v>
      </c>
      <c r="M244" s="491"/>
      <c r="N244" s="491" t="s">
        <v>1002</v>
      </c>
      <c r="O244" s="491" t="s">
        <v>198</v>
      </c>
    </row>
    <row r="245" spans="1:15" ht="50.1" customHeight="1">
      <c r="A245" s="491">
        <v>250</v>
      </c>
      <c r="B245" s="492" t="s">
        <v>1003</v>
      </c>
      <c r="C245" s="491" t="s">
        <v>1004</v>
      </c>
      <c r="D245" s="491" t="s">
        <v>217</v>
      </c>
      <c r="E245" s="491" t="s">
        <v>228</v>
      </c>
      <c r="F245" s="491" t="s">
        <v>206</v>
      </c>
      <c r="G245" s="491" t="s">
        <v>202</v>
      </c>
      <c r="H245" s="491">
        <v>4</v>
      </c>
      <c r="I245" s="491">
        <v>4</v>
      </c>
      <c r="J245" s="491" t="s">
        <v>258</v>
      </c>
      <c r="K245" s="491"/>
      <c r="L245" s="491" t="s">
        <v>196</v>
      </c>
      <c r="M245" s="491"/>
      <c r="N245" s="491"/>
      <c r="O245" s="491"/>
    </row>
    <row r="246" spans="1:15" ht="50.1" customHeight="1">
      <c r="A246" s="491">
        <v>251</v>
      </c>
      <c r="B246" s="492" t="s">
        <v>1005</v>
      </c>
      <c r="C246" s="491" t="s">
        <v>1006</v>
      </c>
      <c r="D246" s="491" t="s">
        <v>192</v>
      </c>
      <c r="E246" s="491" t="s">
        <v>228</v>
      </c>
      <c r="F246" s="491" t="s">
        <v>206</v>
      </c>
      <c r="G246" s="491"/>
      <c r="H246" s="491"/>
      <c r="I246" s="491">
        <v>50</v>
      </c>
      <c r="J246" s="491" t="s">
        <v>1007</v>
      </c>
      <c r="K246" s="491"/>
      <c r="L246" s="491" t="s">
        <v>196</v>
      </c>
      <c r="M246" s="491"/>
      <c r="N246" s="491" t="s">
        <v>1008</v>
      </c>
      <c r="O246" s="491" t="s">
        <v>686</v>
      </c>
    </row>
    <row r="247" spans="1:15" ht="50.1" customHeight="1">
      <c r="A247" s="491">
        <v>252</v>
      </c>
      <c r="B247" s="492" t="s">
        <v>1009</v>
      </c>
      <c r="C247" s="491" t="s">
        <v>1010</v>
      </c>
      <c r="D247" s="491" t="s">
        <v>192</v>
      </c>
      <c r="E247" s="491" t="s">
        <v>228</v>
      </c>
      <c r="F247" s="491" t="s">
        <v>206</v>
      </c>
      <c r="G247" s="491"/>
      <c r="H247" s="491"/>
      <c r="I247" s="491" t="s">
        <v>1011</v>
      </c>
      <c r="J247" s="491"/>
      <c r="K247" s="491"/>
      <c r="L247" s="491" t="s">
        <v>196</v>
      </c>
      <c r="M247" s="491"/>
      <c r="N247" s="491" t="s">
        <v>1012</v>
      </c>
      <c r="O247" s="491" t="s">
        <v>686</v>
      </c>
    </row>
    <row r="248" spans="1:15" ht="50.1" customHeight="1">
      <c r="A248" s="491">
        <v>253</v>
      </c>
      <c r="B248" s="492" t="s">
        <v>1013</v>
      </c>
      <c r="C248" s="491" t="s">
        <v>1014</v>
      </c>
      <c r="D248" s="491" t="s">
        <v>217</v>
      </c>
      <c r="E248" s="491" t="s">
        <v>228</v>
      </c>
      <c r="F248" s="491" t="s">
        <v>206</v>
      </c>
      <c r="G248" s="491" t="s">
        <v>266</v>
      </c>
      <c r="H248" s="491">
        <v>6</v>
      </c>
      <c r="I248" s="491">
        <v>6</v>
      </c>
      <c r="J248" s="491" t="s">
        <v>267</v>
      </c>
      <c r="K248" s="491"/>
      <c r="L248" s="491" t="s">
        <v>196</v>
      </c>
      <c r="M248" s="491"/>
      <c r="N248" s="491"/>
      <c r="O248" s="491"/>
    </row>
    <row r="249" spans="1:15" ht="50.1" customHeight="1">
      <c r="A249" s="491">
        <v>254</v>
      </c>
      <c r="B249" s="492" t="s">
        <v>1015</v>
      </c>
      <c r="C249" s="491" t="s">
        <v>1016</v>
      </c>
      <c r="D249" s="491" t="s">
        <v>192</v>
      </c>
      <c r="E249" s="491" t="s">
        <v>228</v>
      </c>
      <c r="F249" s="491" t="s">
        <v>206</v>
      </c>
      <c r="G249" s="491"/>
      <c r="H249" s="491"/>
      <c r="I249" s="491">
        <v>55</v>
      </c>
      <c r="J249" s="491" t="s">
        <v>270</v>
      </c>
      <c r="K249" s="491"/>
      <c r="L249" s="491" t="s">
        <v>196</v>
      </c>
      <c r="M249" s="491"/>
      <c r="N249" s="491" t="s">
        <v>1017</v>
      </c>
      <c r="O249" s="491" t="s">
        <v>686</v>
      </c>
    </row>
    <row r="250" spans="1:15" ht="50.1" customHeight="1">
      <c r="A250" s="491">
        <v>255</v>
      </c>
      <c r="B250" s="492" t="s">
        <v>1018</v>
      </c>
      <c r="C250" s="491" t="s">
        <v>1019</v>
      </c>
      <c r="D250" s="491" t="s">
        <v>192</v>
      </c>
      <c r="E250" s="491" t="s">
        <v>228</v>
      </c>
      <c r="F250" s="491" t="s">
        <v>206</v>
      </c>
      <c r="G250" s="491" t="s">
        <v>1020</v>
      </c>
      <c r="H250" s="491" t="s">
        <v>1021</v>
      </c>
      <c r="I250" s="491" t="s">
        <v>1021</v>
      </c>
      <c r="J250" s="491" t="s">
        <v>604</v>
      </c>
      <c r="K250" s="491"/>
      <c r="L250" s="491" t="s">
        <v>196</v>
      </c>
      <c r="M250" s="491"/>
      <c r="N250" s="491" t="s">
        <v>1022</v>
      </c>
      <c r="O250" s="491" t="s">
        <v>686</v>
      </c>
    </row>
    <row r="251" spans="1:15" ht="50.1" customHeight="1">
      <c r="A251" s="491">
        <v>256</v>
      </c>
      <c r="B251" s="492" t="s">
        <v>1023</v>
      </c>
      <c r="C251" s="491" t="s">
        <v>1024</v>
      </c>
      <c r="D251" s="491" t="s">
        <v>192</v>
      </c>
      <c r="E251" s="491" t="s">
        <v>228</v>
      </c>
      <c r="F251" s="491" t="s">
        <v>206</v>
      </c>
      <c r="G251" s="491"/>
      <c r="H251" s="491"/>
      <c r="I251" s="491" t="s">
        <v>1011</v>
      </c>
      <c r="J251" s="491" t="s">
        <v>608</v>
      </c>
      <c r="K251" s="491"/>
      <c r="L251" s="491" t="s">
        <v>196</v>
      </c>
      <c r="M251" s="491"/>
      <c r="N251" s="491" t="s">
        <v>1025</v>
      </c>
      <c r="O251" s="491" t="s">
        <v>198</v>
      </c>
    </row>
    <row r="252" spans="1:15" ht="50.1" customHeight="1">
      <c r="A252" s="491">
        <v>257</v>
      </c>
      <c r="B252" s="492" t="s">
        <v>1026</v>
      </c>
      <c r="C252" s="491" t="s">
        <v>1027</v>
      </c>
      <c r="D252" s="491" t="s">
        <v>192</v>
      </c>
      <c r="E252" s="491" t="s">
        <v>228</v>
      </c>
      <c r="F252" s="491" t="s">
        <v>206</v>
      </c>
      <c r="G252" s="491" t="s">
        <v>1028</v>
      </c>
      <c r="H252" s="491"/>
      <c r="I252" s="491" t="s">
        <v>1029</v>
      </c>
      <c r="J252" s="491" t="s">
        <v>1030</v>
      </c>
      <c r="K252" s="491"/>
      <c r="L252" s="491" t="s">
        <v>196</v>
      </c>
      <c r="M252" s="491"/>
      <c r="N252" s="491" t="s">
        <v>1031</v>
      </c>
      <c r="O252" s="491" t="s">
        <v>686</v>
      </c>
    </row>
    <row r="253" spans="1:15" ht="50.1" customHeight="1">
      <c r="A253" s="491">
        <v>258</v>
      </c>
      <c r="B253" s="492" t="s">
        <v>1032</v>
      </c>
      <c r="C253" s="491" t="s">
        <v>1033</v>
      </c>
      <c r="D253" s="491" t="s">
        <v>192</v>
      </c>
      <c r="E253" s="491" t="s">
        <v>228</v>
      </c>
      <c r="F253" s="491" t="s">
        <v>206</v>
      </c>
      <c r="G253" s="491" t="s">
        <v>977</v>
      </c>
      <c r="H253" s="491" t="s">
        <v>978</v>
      </c>
      <c r="I253" s="491" t="s">
        <v>978</v>
      </c>
      <c r="J253" s="491" t="s">
        <v>1030</v>
      </c>
      <c r="K253" s="491"/>
      <c r="L253" s="491" t="s">
        <v>196</v>
      </c>
      <c r="M253" s="491"/>
      <c r="N253" s="491" t="s">
        <v>1034</v>
      </c>
      <c r="O253" s="491" t="s">
        <v>686</v>
      </c>
    </row>
    <row r="254" spans="1:15" ht="50.1" customHeight="1">
      <c r="A254" s="491">
        <v>259</v>
      </c>
      <c r="B254" s="492" t="s">
        <v>1035</v>
      </c>
      <c r="C254" s="491" t="s">
        <v>1036</v>
      </c>
      <c r="D254" s="491" t="s">
        <v>192</v>
      </c>
      <c r="E254" s="491" t="s">
        <v>228</v>
      </c>
      <c r="F254" s="491" t="s">
        <v>206</v>
      </c>
      <c r="G254" s="491" t="s">
        <v>1037</v>
      </c>
      <c r="H254" s="491"/>
      <c r="I254" s="491" t="s">
        <v>694</v>
      </c>
      <c r="J254" s="491" t="s">
        <v>1030</v>
      </c>
      <c r="K254" s="491"/>
      <c r="L254" s="491" t="s">
        <v>196</v>
      </c>
      <c r="M254" s="491"/>
      <c r="N254" s="491" t="s">
        <v>1038</v>
      </c>
      <c r="O254" s="491" t="s">
        <v>686</v>
      </c>
    </row>
    <row r="255" spans="1:15" ht="50.1" customHeight="1">
      <c r="A255" s="491">
        <v>260</v>
      </c>
      <c r="B255" s="492" t="s">
        <v>1039</v>
      </c>
      <c r="C255" s="491" t="s">
        <v>1040</v>
      </c>
      <c r="D255" s="491" t="s">
        <v>192</v>
      </c>
      <c r="E255" s="491" t="s">
        <v>291</v>
      </c>
      <c r="F255" s="491" t="s">
        <v>206</v>
      </c>
      <c r="G255" s="495" t="s">
        <v>202</v>
      </c>
      <c r="H255" s="495" t="s">
        <v>694</v>
      </c>
      <c r="I255" s="495" t="s">
        <v>694</v>
      </c>
      <c r="J255" s="493" t="s">
        <v>293</v>
      </c>
      <c r="K255" s="491"/>
      <c r="L255" s="491" t="s">
        <v>278</v>
      </c>
      <c r="M255" s="491" t="s">
        <v>294</v>
      </c>
      <c r="N255" s="491" t="s">
        <v>1041</v>
      </c>
      <c r="O255" s="491" t="s">
        <v>286</v>
      </c>
    </row>
    <row r="256" spans="1:15" ht="50.1" customHeight="1">
      <c r="A256" s="491">
        <v>261</v>
      </c>
      <c r="B256" s="492" t="s">
        <v>1042</v>
      </c>
      <c r="C256" s="491" t="s">
        <v>1043</v>
      </c>
      <c r="D256" s="491" t="s">
        <v>192</v>
      </c>
      <c r="E256" s="491" t="s">
        <v>193</v>
      </c>
      <c r="F256" s="491" t="s">
        <v>303</v>
      </c>
      <c r="G256" s="491"/>
      <c r="H256" s="491"/>
      <c r="I256" s="491" t="s">
        <v>857</v>
      </c>
      <c r="J256" s="491"/>
      <c r="K256" s="491"/>
      <c r="L256" s="491" t="s">
        <v>196</v>
      </c>
      <c r="M256" s="491"/>
      <c r="N256" s="491" t="s">
        <v>1044</v>
      </c>
      <c r="O256" s="491" t="s">
        <v>198</v>
      </c>
    </row>
    <row r="257" spans="1:15" ht="66.599999999999994" customHeight="1">
      <c r="A257" s="491">
        <v>262</v>
      </c>
      <c r="B257" s="491" t="s">
        <v>1045</v>
      </c>
      <c r="C257" s="491" t="s">
        <v>1046</v>
      </c>
      <c r="D257" s="491" t="s">
        <v>192</v>
      </c>
      <c r="E257" s="491" t="s">
        <v>193</v>
      </c>
      <c r="F257" s="491" t="s">
        <v>41</v>
      </c>
      <c r="G257" s="491" t="s">
        <v>194</v>
      </c>
      <c r="H257" s="491" t="s">
        <v>195</v>
      </c>
      <c r="I257" s="491" t="s">
        <v>195</v>
      </c>
      <c r="J257" s="491"/>
      <c r="K257" s="491"/>
      <c r="L257" s="491" t="s">
        <v>196</v>
      </c>
      <c r="M257" s="491"/>
      <c r="N257" s="491" t="s">
        <v>1047</v>
      </c>
      <c r="O257" s="491" t="s">
        <v>198</v>
      </c>
    </row>
    <row r="258" spans="1:15" ht="50.1" customHeight="1">
      <c r="A258" s="491">
        <v>263</v>
      </c>
      <c r="B258" s="491" t="s">
        <v>1048</v>
      </c>
      <c r="C258" s="491" t="s">
        <v>1049</v>
      </c>
      <c r="D258" s="491" t="s">
        <v>192</v>
      </c>
      <c r="E258" s="491" t="s">
        <v>193</v>
      </c>
      <c r="F258" s="491" t="s">
        <v>41</v>
      </c>
      <c r="G258" s="491" t="s">
        <v>194</v>
      </c>
      <c r="H258" s="491" t="s">
        <v>195</v>
      </c>
      <c r="I258" s="491" t="s">
        <v>195</v>
      </c>
      <c r="J258" s="491"/>
      <c r="K258" s="491"/>
      <c r="L258" s="491" t="s">
        <v>196</v>
      </c>
      <c r="M258" s="491"/>
      <c r="N258" s="491" t="s">
        <v>1050</v>
      </c>
      <c r="O258" s="491" t="s">
        <v>198</v>
      </c>
    </row>
    <row r="259" spans="1:15" ht="50.1" customHeight="1">
      <c r="A259" s="491">
        <v>264</v>
      </c>
      <c r="B259" s="491" t="s">
        <v>1051</v>
      </c>
      <c r="C259" s="491" t="s">
        <v>1052</v>
      </c>
      <c r="D259" s="491" t="s">
        <v>192</v>
      </c>
      <c r="E259" s="491" t="s">
        <v>193</v>
      </c>
      <c r="F259" s="491" t="s">
        <v>206</v>
      </c>
      <c r="G259" s="491"/>
      <c r="H259" s="491"/>
      <c r="I259" s="491">
        <v>200</v>
      </c>
      <c r="J259" s="491" t="s">
        <v>238</v>
      </c>
      <c r="K259" s="491"/>
      <c r="L259" s="491" t="s">
        <v>196</v>
      </c>
      <c r="M259" s="491"/>
      <c r="N259" s="491" t="s">
        <v>1053</v>
      </c>
      <c r="O259" s="491" t="s">
        <v>198</v>
      </c>
    </row>
    <row r="260" spans="1:15" ht="50.1" customHeight="1">
      <c r="A260" s="491">
        <v>265</v>
      </c>
      <c r="B260" s="491" t="s">
        <v>1054</v>
      </c>
      <c r="C260" s="491" t="s">
        <v>1055</v>
      </c>
      <c r="D260" s="491" t="s">
        <v>192</v>
      </c>
      <c r="E260" s="491" t="s">
        <v>193</v>
      </c>
      <c r="F260" s="491" t="s">
        <v>206</v>
      </c>
      <c r="G260" s="491"/>
      <c r="H260" s="491" t="s">
        <v>1056</v>
      </c>
      <c r="I260" s="491" t="s">
        <v>1056</v>
      </c>
      <c r="J260" s="491" t="s">
        <v>1057</v>
      </c>
      <c r="K260" s="491" t="s">
        <v>1058</v>
      </c>
      <c r="L260" s="491" t="s">
        <v>196</v>
      </c>
      <c r="M260" s="491"/>
      <c r="N260" s="491" t="s">
        <v>1059</v>
      </c>
      <c r="O260" s="491" t="s">
        <v>198</v>
      </c>
    </row>
    <row r="261" spans="1:15" ht="50.1" customHeight="1">
      <c r="A261" s="491">
        <v>266</v>
      </c>
      <c r="B261" s="491" t="s">
        <v>1060</v>
      </c>
      <c r="C261" s="491" t="s">
        <v>1061</v>
      </c>
      <c r="D261" s="491" t="s">
        <v>192</v>
      </c>
      <c r="E261" s="491" t="s">
        <v>193</v>
      </c>
      <c r="F261" s="491" t="s">
        <v>206</v>
      </c>
      <c r="G261" s="491" t="s">
        <v>985</v>
      </c>
      <c r="H261" s="491" t="s">
        <v>978</v>
      </c>
      <c r="I261" s="491" t="s">
        <v>978</v>
      </c>
      <c r="J261" s="491" t="s">
        <v>986</v>
      </c>
      <c r="K261" s="491"/>
      <c r="L261" s="491" t="s">
        <v>196</v>
      </c>
      <c r="M261" s="491"/>
      <c r="N261" s="491" t="s">
        <v>1062</v>
      </c>
      <c r="O261" s="491" t="s">
        <v>198</v>
      </c>
    </row>
    <row r="262" spans="1:15" ht="50.1" customHeight="1">
      <c r="A262" s="491">
        <v>267</v>
      </c>
      <c r="B262" s="491" t="s">
        <v>1063</v>
      </c>
      <c r="C262" s="491" t="s">
        <v>1064</v>
      </c>
      <c r="D262" s="491" t="s">
        <v>192</v>
      </c>
      <c r="E262" s="491" t="s">
        <v>193</v>
      </c>
      <c r="F262" s="491" t="s">
        <v>206</v>
      </c>
      <c r="G262" s="491" t="s">
        <v>242</v>
      </c>
      <c r="H262" s="491"/>
      <c r="I262" s="491" t="s">
        <v>243</v>
      </c>
      <c r="J262" s="491" t="s">
        <v>244</v>
      </c>
      <c r="K262" s="491"/>
      <c r="L262" s="491" t="s">
        <v>196</v>
      </c>
      <c r="M262" s="491"/>
      <c r="N262" s="491" t="s">
        <v>1065</v>
      </c>
      <c r="O262" s="491" t="s">
        <v>198</v>
      </c>
    </row>
    <row r="263" spans="1:15" ht="50.1" customHeight="1">
      <c r="A263" s="491">
        <v>268</v>
      </c>
      <c r="B263" s="491" t="s">
        <v>1066</v>
      </c>
      <c r="C263" s="491" t="s">
        <v>1067</v>
      </c>
      <c r="D263" s="491" t="s">
        <v>192</v>
      </c>
      <c r="E263" s="491" t="s">
        <v>193</v>
      </c>
      <c r="F263" s="491" t="s">
        <v>206</v>
      </c>
      <c r="G263" s="491"/>
      <c r="H263" s="491"/>
      <c r="I263" s="491" t="s">
        <v>700</v>
      </c>
      <c r="J263" s="491" t="s">
        <v>248</v>
      </c>
      <c r="K263" s="491"/>
      <c r="L263" s="491" t="s">
        <v>196</v>
      </c>
      <c r="M263" s="491"/>
      <c r="N263" s="491" t="s">
        <v>1068</v>
      </c>
      <c r="O263" s="491" t="s">
        <v>198</v>
      </c>
    </row>
    <row r="264" spans="1:15" ht="50.1" customHeight="1">
      <c r="A264" s="491">
        <v>269</v>
      </c>
      <c r="B264" s="491" t="s">
        <v>1069</v>
      </c>
      <c r="C264" s="491" t="s">
        <v>995</v>
      </c>
      <c r="D264" s="491" t="s">
        <v>192</v>
      </c>
      <c r="E264" s="491" t="s">
        <v>193</v>
      </c>
      <c r="F264" s="491" t="s">
        <v>206</v>
      </c>
      <c r="G264" s="491" t="s">
        <v>234</v>
      </c>
      <c r="H264" s="491" t="s">
        <v>978</v>
      </c>
      <c r="I264" s="491" t="s">
        <v>978</v>
      </c>
      <c r="J264" s="491" t="s">
        <v>996</v>
      </c>
      <c r="K264" s="491"/>
      <c r="L264" s="491" t="s">
        <v>196</v>
      </c>
      <c r="M264" s="491"/>
      <c r="N264" s="491" t="s">
        <v>1070</v>
      </c>
      <c r="O264" s="491" t="s">
        <v>198</v>
      </c>
    </row>
    <row r="265" spans="1:15" ht="50.1" customHeight="1">
      <c r="A265" s="491">
        <v>270</v>
      </c>
      <c r="B265" s="491" t="s">
        <v>1071</v>
      </c>
      <c r="C265" s="491" t="s">
        <v>1072</v>
      </c>
      <c r="D265" s="491" t="s">
        <v>192</v>
      </c>
      <c r="E265" s="491" t="s">
        <v>193</v>
      </c>
      <c r="F265" s="491" t="s">
        <v>206</v>
      </c>
      <c r="G265" s="491"/>
      <c r="H265" s="491"/>
      <c r="I265" s="491" t="s">
        <v>1000</v>
      </c>
      <c r="J265" s="491" t="s">
        <v>1001</v>
      </c>
      <c r="K265" s="491"/>
      <c r="L265" s="491" t="s">
        <v>196</v>
      </c>
      <c r="M265" s="491"/>
      <c r="N265" s="491" t="s">
        <v>1073</v>
      </c>
      <c r="O265" s="491" t="s">
        <v>198</v>
      </c>
    </row>
    <row r="266" spans="1:15" ht="50.1" customHeight="1">
      <c r="A266" s="491">
        <v>271</v>
      </c>
      <c r="B266" s="491" t="s">
        <v>1074</v>
      </c>
      <c r="C266" s="491" t="s">
        <v>1075</v>
      </c>
      <c r="D266" s="491" t="s">
        <v>192</v>
      </c>
      <c r="E266" s="491" t="s">
        <v>193</v>
      </c>
      <c r="F266" s="491" t="s">
        <v>206</v>
      </c>
      <c r="G266" s="491"/>
      <c r="H266" s="491"/>
      <c r="I266" s="491" t="s">
        <v>700</v>
      </c>
      <c r="J266" s="491"/>
      <c r="K266" s="491"/>
      <c r="L266" s="491" t="s">
        <v>196</v>
      </c>
      <c r="M266" s="491"/>
      <c r="N266" s="491" t="s">
        <v>1076</v>
      </c>
      <c r="O266" s="491" t="s">
        <v>198</v>
      </c>
    </row>
    <row r="267" spans="1:15" ht="50.1" customHeight="1">
      <c r="A267" s="491">
        <v>272</v>
      </c>
      <c r="B267" s="491" t="s">
        <v>1077</v>
      </c>
      <c r="C267" s="491" t="s">
        <v>1078</v>
      </c>
      <c r="D267" s="491" t="s">
        <v>192</v>
      </c>
      <c r="E267" s="491" t="s">
        <v>193</v>
      </c>
      <c r="F267" s="491" t="s">
        <v>206</v>
      </c>
      <c r="G267" s="491"/>
      <c r="H267" s="491"/>
      <c r="I267" s="491" t="s">
        <v>1079</v>
      </c>
      <c r="J267" s="491" t="s">
        <v>1080</v>
      </c>
      <c r="K267" s="491" t="s">
        <v>1081</v>
      </c>
      <c r="L267" s="491" t="s">
        <v>196</v>
      </c>
      <c r="M267" s="491"/>
      <c r="N267" s="491" t="s">
        <v>1082</v>
      </c>
      <c r="O267" s="491" t="s">
        <v>198</v>
      </c>
    </row>
    <row r="268" spans="1:15" ht="50.1" customHeight="1">
      <c r="A268" s="491">
        <v>273</v>
      </c>
      <c r="B268" s="491" t="s">
        <v>1083</v>
      </c>
      <c r="C268" s="491" t="s">
        <v>1084</v>
      </c>
      <c r="D268" s="491" t="s">
        <v>192</v>
      </c>
      <c r="E268" s="491" t="s">
        <v>193</v>
      </c>
      <c r="F268" s="491" t="s">
        <v>206</v>
      </c>
      <c r="G268" s="491" t="s">
        <v>1020</v>
      </c>
      <c r="H268" s="491" t="s">
        <v>1021</v>
      </c>
      <c r="I268" s="491" t="s">
        <v>1021</v>
      </c>
      <c r="J268" s="491" t="s">
        <v>604</v>
      </c>
      <c r="K268" s="491"/>
      <c r="L268" s="491" t="s">
        <v>196</v>
      </c>
      <c r="M268" s="491"/>
      <c r="N268" s="491" t="s">
        <v>1085</v>
      </c>
      <c r="O268" s="491" t="s">
        <v>198</v>
      </c>
    </row>
    <row r="269" spans="1:15" ht="50.1" customHeight="1">
      <c r="A269" s="491">
        <v>274</v>
      </c>
      <c r="B269" s="491" t="s">
        <v>1086</v>
      </c>
      <c r="C269" s="491" t="s">
        <v>1087</v>
      </c>
      <c r="D269" s="491" t="s">
        <v>192</v>
      </c>
      <c r="E269" s="491" t="s">
        <v>193</v>
      </c>
      <c r="F269" s="491" t="s">
        <v>206</v>
      </c>
      <c r="G269" s="491"/>
      <c r="H269" s="491"/>
      <c r="I269" s="491" t="s">
        <v>1011</v>
      </c>
      <c r="J269" s="491" t="s">
        <v>608</v>
      </c>
      <c r="K269" s="491"/>
      <c r="L269" s="491" t="s">
        <v>196</v>
      </c>
      <c r="M269" s="491"/>
      <c r="N269" s="491" t="s">
        <v>1088</v>
      </c>
      <c r="O269" s="491" t="s">
        <v>198</v>
      </c>
    </row>
    <row r="270" spans="1:15" ht="50.1" customHeight="1">
      <c r="A270" s="491">
        <v>275</v>
      </c>
      <c r="B270" s="491" t="s">
        <v>1089</v>
      </c>
      <c r="C270" s="491" t="s">
        <v>1090</v>
      </c>
      <c r="D270" s="491" t="s">
        <v>192</v>
      </c>
      <c r="E270" s="491" t="s">
        <v>193</v>
      </c>
      <c r="F270" s="491" t="s">
        <v>206</v>
      </c>
      <c r="G270" s="491" t="s">
        <v>1028</v>
      </c>
      <c r="H270" s="491"/>
      <c r="I270" s="491" t="s">
        <v>1029</v>
      </c>
      <c r="J270" s="491" t="s">
        <v>1030</v>
      </c>
      <c r="K270" s="491"/>
      <c r="L270" s="491" t="s">
        <v>196</v>
      </c>
      <c r="M270" s="491"/>
      <c r="N270" s="491" t="s">
        <v>1091</v>
      </c>
      <c r="O270" s="491" t="s">
        <v>198</v>
      </c>
    </row>
    <row r="271" spans="1:15" ht="50.1" customHeight="1">
      <c r="A271" s="491">
        <v>276</v>
      </c>
      <c r="B271" s="491" t="s">
        <v>1092</v>
      </c>
      <c r="C271" s="491" t="s">
        <v>1093</v>
      </c>
      <c r="D271" s="491" t="s">
        <v>192</v>
      </c>
      <c r="E271" s="491" t="s">
        <v>193</v>
      </c>
      <c r="F271" s="491" t="s">
        <v>303</v>
      </c>
      <c r="G271" s="491"/>
      <c r="H271" s="491"/>
      <c r="I271" s="491" t="s">
        <v>857</v>
      </c>
      <c r="J271" s="491"/>
      <c r="K271" s="491"/>
      <c r="L271" s="491" t="s">
        <v>196</v>
      </c>
      <c r="M271" s="491"/>
      <c r="N271" s="491" t="s">
        <v>1094</v>
      </c>
      <c r="O271" s="491" t="s">
        <v>198</v>
      </c>
    </row>
    <row r="272" spans="1:15" ht="50.1" customHeight="1">
      <c r="A272" s="491">
        <v>277</v>
      </c>
      <c r="B272" s="491" t="s">
        <v>1095</v>
      </c>
      <c r="C272" s="491" t="s">
        <v>1096</v>
      </c>
      <c r="D272" s="491" t="s">
        <v>217</v>
      </c>
      <c r="E272" s="491" t="s">
        <v>228</v>
      </c>
      <c r="F272" s="491" t="s">
        <v>206</v>
      </c>
      <c r="G272" s="491" t="s">
        <v>750</v>
      </c>
      <c r="H272" s="491">
        <v>6</v>
      </c>
      <c r="I272" s="491">
        <v>6</v>
      </c>
      <c r="J272" s="493" t="s">
        <v>751</v>
      </c>
      <c r="K272" s="493" t="s">
        <v>751</v>
      </c>
      <c r="L272" s="491" t="s">
        <v>196</v>
      </c>
      <c r="M272" s="491"/>
      <c r="N272" s="491"/>
      <c r="O272" s="491"/>
    </row>
    <row r="273" spans="1:15" ht="50.1" customHeight="1">
      <c r="A273" s="491">
        <v>278</v>
      </c>
      <c r="B273" s="491" t="s">
        <v>1097</v>
      </c>
      <c r="C273" s="491" t="s">
        <v>1098</v>
      </c>
      <c r="D273" s="491" t="s">
        <v>192</v>
      </c>
      <c r="E273" s="491" t="s">
        <v>228</v>
      </c>
      <c r="F273" s="491" t="s">
        <v>206</v>
      </c>
      <c r="G273" s="491" t="s">
        <v>750</v>
      </c>
      <c r="H273" s="491">
        <v>6</v>
      </c>
      <c r="I273" s="491">
        <v>6</v>
      </c>
      <c r="J273" s="493" t="s">
        <v>763</v>
      </c>
      <c r="K273" s="493" t="s">
        <v>763</v>
      </c>
      <c r="L273" s="491" t="s">
        <v>196</v>
      </c>
      <c r="M273" s="491"/>
      <c r="N273" s="491" t="s">
        <v>1099</v>
      </c>
      <c r="O273" s="491" t="s">
        <v>686</v>
      </c>
    </row>
    <row r="274" spans="1:15" ht="50.1" customHeight="1">
      <c r="A274" s="491">
        <v>279</v>
      </c>
      <c r="B274" s="491" t="s">
        <v>1100</v>
      </c>
      <c r="C274" s="491" t="s">
        <v>1101</v>
      </c>
      <c r="D274" s="491" t="s">
        <v>192</v>
      </c>
      <c r="E274" s="491" t="s">
        <v>193</v>
      </c>
      <c r="F274" s="491" t="s">
        <v>201</v>
      </c>
      <c r="G274" s="491" t="s">
        <v>202</v>
      </c>
      <c r="H274" s="491" t="s">
        <v>694</v>
      </c>
      <c r="I274" s="491" t="s">
        <v>694</v>
      </c>
      <c r="J274" s="491"/>
      <c r="K274" s="491"/>
      <c r="L274" s="491" t="s">
        <v>196</v>
      </c>
      <c r="M274" s="491"/>
      <c r="N274" s="491" t="s">
        <v>1102</v>
      </c>
      <c r="O274" s="491" t="s">
        <v>1103</v>
      </c>
    </row>
    <row r="275" spans="1:15" ht="50.1" customHeight="1">
      <c r="A275" s="491">
        <v>280</v>
      </c>
      <c r="B275" s="491" t="s">
        <v>1104</v>
      </c>
      <c r="C275" s="491" t="s">
        <v>1105</v>
      </c>
      <c r="D275" s="491" t="s">
        <v>192</v>
      </c>
      <c r="E275" s="491" t="s">
        <v>193</v>
      </c>
      <c r="F275" s="491" t="s">
        <v>206</v>
      </c>
      <c r="G275" s="491"/>
      <c r="H275" s="491"/>
      <c r="I275" s="491" t="s">
        <v>1000</v>
      </c>
      <c r="J275" s="491"/>
      <c r="K275" s="491"/>
      <c r="L275" s="491" t="s">
        <v>196</v>
      </c>
      <c r="M275" s="491"/>
      <c r="N275" s="491" t="s">
        <v>1106</v>
      </c>
      <c r="O275" s="491" t="s">
        <v>198</v>
      </c>
    </row>
    <row r="276" spans="1:15" ht="50.1" customHeight="1">
      <c r="A276" s="491">
        <v>281</v>
      </c>
      <c r="B276" s="491" t="s">
        <v>1107</v>
      </c>
      <c r="C276" s="491" t="s">
        <v>1108</v>
      </c>
      <c r="D276" s="491" t="s">
        <v>192</v>
      </c>
      <c r="E276" s="491" t="s">
        <v>193</v>
      </c>
      <c r="F276" s="491" t="s">
        <v>206</v>
      </c>
      <c r="G276" s="491"/>
      <c r="H276" s="491"/>
      <c r="I276" s="491" t="s">
        <v>1109</v>
      </c>
      <c r="J276" s="491"/>
      <c r="K276" s="491"/>
      <c r="L276" s="491" t="s">
        <v>196</v>
      </c>
      <c r="M276" s="491"/>
      <c r="N276" s="491" t="s">
        <v>1110</v>
      </c>
      <c r="O276" s="491" t="s">
        <v>198</v>
      </c>
    </row>
    <row r="277" spans="1:15" ht="50.1" customHeight="1">
      <c r="A277" s="491">
        <v>282</v>
      </c>
      <c r="B277" s="491" t="s">
        <v>1111</v>
      </c>
      <c r="C277" s="491" t="s">
        <v>1112</v>
      </c>
      <c r="D277" s="493" t="s">
        <v>192</v>
      </c>
      <c r="E277" s="491" t="s">
        <v>291</v>
      </c>
      <c r="F277" s="491" t="s">
        <v>206</v>
      </c>
      <c r="G277" s="495"/>
      <c r="H277" s="496"/>
      <c r="I277" s="496" t="s">
        <v>1113</v>
      </c>
      <c r="J277" s="493" t="s">
        <v>1114</v>
      </c>
      <c r="K277" s="491"/>
      <c r="L277" s="491" t="s">
        <v>278</v>
      </c>
      <c r="M277" s="491" t="s">
        <v>393</v>
      </c>
      <c r="N277" s="493" t="s">
        <v>1115</v>
      </c>
      <c r="O277" s="491" t="s">
        <v>1116</v>
      </c>
    </row>
    <row r="278" spans="1:15" ht="50.1" customHeight="1">
      <c r="A278" s="491">
        <v>283</v>
      </c>
      <c r="B278" s="491" t="s">
        <v>1117</v>
      </c>
      <c r="C278" s="491" t="s">
        <v>1118</v>
      </c>
      <c r="D278" s="493" t="s">
        <v>192</v>
      </c>
      <c r="E278" s="491" t="s">
        <v>291</v>
      </c>
      <c r="F278" s="491" t="s">
        <v>206</v>
      </c>
      <c r="G278" s="495"/>
      <c r="H278" s="496"/>
      <c r="I278" s="496" t="s">
        <v>195</v>
      </c>
      <c r="J278" s="493" t="s">
        <v>1119</v>
      </c>
      <c r="K278" s="491"/>
      <c r="L278" s="491" t="s">
        <v>278</v>
      </c>
      <c r="M278" s="491" t="s">
        <v>393</v>
      </c>
      <c r="N278" s="493" t="s">
        <v>1120</v>
      </c>
      <c r="O278" s="491" t="s">
        <v>1116</v>
      </c>
    </row>
    <row r="279" spans="1:15" ht="50.1" customHeight="1">
      <c r="A279" s="491">
        <v>284</v>
      </c>
      <c r="B279" s="491" t="s">
        <v>1121</v>
      </c>
      <c r="C279" s="491" t="s">
        <v>1122</v>
      </c>
      <c r="D279" s="491" t="s">
        <v>192</v>
      </c>
      <c r="E279" s="491" t="s">
        <v>193</v>
      </c>
      <c r="F279" s="491" t="s">
        <v>206</v>
      </c>
      <c r="G279" s="491" t="s">
        <v>1123</v>
      </c>
      <c r="H279" s="491" t="s">
        <v>207</v>
      </c>
      <c r="I279" s="491" t="s">
        <v>207</v>
      </c>
      <c r="J279" s="491" t="s">
        <v>1124</v>
      </c>
      <c r="K279" s="491" t="s">
        <v>1125</v>
      </c>
      <c r="L279" s="491" t="s">
        <v>196</v>
      </c>
      <c r="M279" s="491"/>
      <c r="N279" s="491" t="s">
        <v>1126</v>
      </c>
      <c r="O279" s="491" t="s">
        <v>198</v>
      </c>
    </row>
    <row r="280" spans="1:15" ht="50.1" customHeight="1">
      <c r="A280" s="491">
        <v>285</v>
      </c>
      <c r="B280" s="491" t="s">
        <v>1127</v>
      </c>
      <c r="C280" s="491" t="s">
        <v>1128</v>
      </c>
      <c r="D280" s="491" t="s">
        <v>192</v>
      </c>
      <c r="E280" s="491" t="s">
        <v>193</v>
      </c>
      <c r="F280" s="491" t="s">
        <v>206</v>
      </c>
      <c r="G280" s="491"/>
      <c r="H280" s="491"/>
      <c r="I280" s="491" t="s">
        <v>213</v>
      </c>
      <c r="J280" s="491" t="s">
        <v>1124</v>
      </c>
      <c r="K280" s="491" t="s">
        <v>1125</v>
      </c>
      <c r="L280" s="491" t="s">
        <v>196</v>
      </c>
      <c r="M280" s="491"/>
      <c r="N280" s="491" t="s">
        <v>1129</v>
      </c>
      <c r="O280" s="491" t="s">
        <v>198</v>
      </c>
    </row>
    <row r="281" spans="1:15" ht="50.1" customHeight="1">
      <c r="A281" s="491">
        <v>286</v>
      </c>
      <c r="B281" s="491" t="s">
        <v>1130</v>
      </c>
      <c r="C281" s="491" t="s">
        <v>1131</v>
      </c>
      <c r="D281" s="491" t="s">
        <v>192</v>
      </c>
      <c r="E281" s="491" t="s">
        <v>1132</v>
      </c>
      <c r="F281" s="491" t="s">
        <v>206</v>
      </c>
      <c r="G281" s="491"/>
      <c r="H281" s="491"/>
      <c r="I281" s="491" t="s">
        <v>1011</v>
      </c>
      <c r="J281" s="491"/>
      <c r="K281" s="491"/>
      <c r="L281" s="491" t="s">
        <v>196</v>
      </c>
      <c r="M281" s="491"/>
      <c r="N281" s="491" t="s">
        <v>1133</v>
      </c>
      <c r="O281" s="491" t="s">
        <v>198</v>
      </c>
    </row>
    <row r="282" spans="1:15" ht="80.25" customHeight="1">
      <c r="A282" s="491">
        <v>287</v>
      </c>
      <c r="B282" s="491" t="s">
        <v>1134</v>
      </c>
      <c r="C282" s="491" t="s">
        <v>1135</v>
      </c>
      <c r="D282" s="491" t="s">
        <v>192</v>
      </c>
      <c r="E282" s="491" t="s">
        <v>291</v>
      </c>
      <c r="F282" s="491" t="s">
        <v>206</v>
      </c>
      <c r="G282" s="495" t="s">
        <v>292</v>
      </c>
      <c r="H282" s="495" t="s">
        <v>243</v>
      </c>
      <c r="I282" s="495" t="s">
        <v>243</v>
      </c>
      <c r="J282" s="493" t="s">
        <v>293</v>
      </c>
      <c r="K282" s="491"/>
      <c r="L282" s="491" t="s">
        <v>278</v>
      </c>
      <c r="M282" s="491" t="s">
        <v>294</v>
      </c>
      <c r="N282" s="491" t="s">
        <v>1136</v>
      </c>
      <c r="O282" s="491" t="s">
        <v>286</v>
      </c>
    </row>
    <row r="283" spans="1:15" ht="50.1" customHeight="1">
      <c r="A283" s="491">
        <v>288</v>
      </c>
      <c r="B283" s="491" t="s">
        <v>1137</v>
      </c>
      <c r="C283" s="491" t="s">
        <v>191</v>
      </c>
      <c r="D283" s="491" t="s">
        <v>192</v>
      </c>
      <c r="E283" s="491" t="s">
        <v>1138</v>
      </c>
      <c r="F283" s="491" t="s">
        <v>41</v>
      </c>
      <c r="G283" s="491" t="s">
        <v>194</v>
      </c>
      <c r="H283" s="491" t="s">
        <v>195</v>
      </c>
      <c r="I283" s="491" t="s">
        <v>195</v>
      </c>
      <c r="J283" s="491"/>
      <c r="K283" s="491"/>
      <c r="L283" s="491" t="s">
        <v>196</v>
      </c>
      <c r="M283" s="491"/>
      <c r="N283" s="491" t="s">
        <v>1139</v>
      </c>
      <c r="O283" s="491" t="s">
        <v>198</v>
      </c>
    </row>
    <row r="284" spans="1:15" ht="50.1" customHeight="1">
      <c r="A284" s="491">
        <v>289</v>
      </c>
      <c r="B284" s="491" t="s">
        <v>1140</v>
      </c>
      <c r="C284" s="491" t="s">
        <v>1141</v>
      </c>
      <c r="D284" s="491" t="s">
        <v>192</v>
      </c>
      <c r="E284" s="491" t="s">
        <v>1138</v>
      </c>
      <c r="F284" s="491" t="s">
        <v>303</v>
      </c>
      <c r="G284" s="491"/>
      <c r="H284" s="491" t="s">
        <v>195</v>
      </c>
      <c r="I284" s="491" t="s">
        <v>857</v>
      </c>
      <c r="J284" s="491"/>
      <c r="K284" s="491"/>
      <c r="L284" s="491" t="s">
        <v>196</v>
      </c>
      <c r="M284" s="491"/>
      <c r="N284" s="491" t="s">
        <v>1142</v>
      </c>
      <c r="O284" s="491" t="s">
        <v>198</v>
      </c>
    </row>
    <row r="285" spans="1:15" ht="50.1" customHeight="1">
      <c r="A285" s="491">
        <v>290</v>
      </c>
      <c r="B285" s="491" t="s">
        <v>1143</v>
      </c>
      <c r="C285" s="491" t="s">
        <v>1144</v>
      </c>
      <c r="D285" s="491" t="s">
        <v>192</v>
      </c>
      <c r="E285" s="491" t="s">
        <v>1138</v>
      </c>
      <c r="F285" s="491" t="s">
        <v>206</v>
      </c>
      <c r="G285" s="491"/>
      <c r="H285" s="491"/>
      <c r="I285" s="491" t="s">
        <v>680</v>
      </c>
      <c r="J285" s="491"/>
      <c r="K285" s="491"/>
      <c r="L285" s="491" t="s">
        <v>196</v>
      </c>
      <c r="M285" s="491"/>
      <c r="N285" s="491" t="s">
        <v>1145</v>
      </c>
      <c r="O285" s="491" t="s">
        <v>198</v>
      </c>
    </row>
    <row r="286" spans="1:15" ht="50.1" customHeight="1">
      <c r="A286" s="491">
        <v>291</v>
      </c>
      <c r="B286" s="491" t="s">
        <v>1146</v>
      </c>
      <c r="C286" s="491" t="s">
        <v>1147</v>
      </c>
      <c r="D286" s="491" t="s">
        <v>217</v>
      </c>
      <c r="E286" s="491" t="s">
        <v>228</v>
      </c>
      <c r="F286" s="491" t="s">
        <v>206</v>
      </c>
      <c r="G286" s="491" t="s">
        <v>750</v>
      </c>
      <c r="H286" s="491">
        <v>6</v>
      </c>
      <c r="I286" s="491">
        <v>6</v>
      </c>
      <c r="J286" s="493" t="s">
        <v>751</v>
      </c>
      <c r="K286" s="493" t="s">
        <v>751</v>
      </c>
      <c r="L286" s="491" t="s">
        <v>196</v>
      </c>
      <c r="M286" s="491"/>
      <c r="N286" s="491"/>
      <c r="O286" s="491"/>
    </row>
    <row r="287" spans="1:15" ht="50.1" customHeight="1">
      <c r="A287" s="491">
        <v>292</v>
      </c>
      <c r="B287" s="491" t="s">
        <v>1148</v>
      </c>
      <c r="C287" s="491" t="s">
        <v>1149</v>
      </c>
      <c r="D287" s="491" t="s">
        <v>192</v>
      </c>
      <c r="E287" s="491" t="s">
        <v>228</v>
      </c>
      <c r="F287" s="491" t="s">
        <v>206</v>
      </c>
      <c r="G287" s="491" t="s">
        <v>750</v>
      </c>
      <c r="H287" s="491">
        <v>6</v>
      </c>
      <c r="I287" s="491">
        <v>6</v>
      </c>
      <c r="J287" s="493" t="s">
        <v>763</v>
      </c>
      <c r="K287" s="493" t="s">
        <v>763</v>
      </c>
      <c r="L287" s="491" t="s">
        <v>196</v>
      </c>
      <c r="M287" s="491"/>
      <c r="N287" s="491" t="s">
        <v>1150</v>
      </c>
      <c r="O287" s="491" t="s">
        <v>686</v>
      </c>
    </row>
    <row r="288" spans="1:15" ht="50.1" customHeight="1">
      <c r="A288" s="491">
        <v>293</v>
      </c>
      <c r="B288" s="491" t="s">
        <v>1151</v>
      </c>
      <c r="C288" s="491" t="s">
        <v>1152</v>
      </c>
      <c r="D288" s="491" t="s">
        <v>192</v>
      </c>
      <c r="E288" s="491" t="s">
        <v>228</v>
      </c>
      <c r="F288" s="491" t="s">
        <v>206</v>
      </c>
      <c r="G288" s="491"/>
      <c r="H288" s="491"/>
      <c r="I288" s="491" t="s">
        <v>684</v>
      </c>
      <c r="J288" s="491"/>
      <c r="K288" s="491"/>
      <c r="L288" s="491" t="s">
        <v>196</v>
      </c>
      <c r="M288" s="491"/>
      <c r="N288" s="491" t="s">
        <v>1153</v>
      </c>
      <c r="O288" s="491" t="s">
        <v>686</v>
      </c>
    </row>
    <row r="289" spans="1:15" ht="50.1" customHeight="1">
      <c r="A289" s="491">
        <v>294</v>
      </c>
      <c r="B289" s="491" t="s">
        <v>1154</v>
      </c>
      <c r="C289" s="491" t="s">
        <v>1155</v>
      </c>
      <c r="D289" s="491" t="s">
        <v>192</v>
      </c>
      <c r="E289" s="491" t="s">
        <v>228</v>
      </c>
      <c r="F289" s="491" t="s">
        <v>303</v>
      </c>
      <c r="G289" s="491"/>
      <c r="H289" s="491"/>
      <c r="I289" s="491" t="s">
        <v>937</v>
      </c>
      <c r="J289" s="491"/>
      <c r="K289" s="491"/>
      <c r="L289" s="491" t="s">
        <v>196</v>
      </c>
      <c r="M289" s="491"/>
      <c r="N289" s="491" t="s">
        <v>1156</v>
      </c>
      <c r="O289" s="491" t="s">
        <v>198</v>
      </c>
    </row>
    <row r="290" spans="1:15" ht="50.1" customHeight="1">
      <c r="A290" s="491">
        <v>295</v>
      </c>
      <c r="B290" s="491" t="s">
        <v>1157</v>
      </c>
      <c r="C290" s="491" t="s">
        <v>1158</v>
      </c>
      <c r="D290" s="491" t="s">
        <v>192</v>
      </c>
      <c r="E290" s="491" t="s">
        <v>228</v>
      </c>
      <c r="F290" s="491" t="s">
        <v>206</v>
      </c>
      <c r="G290" s="491"/>
      <c r="H290" s="491"/>
      <c r="I290" s="491" t="s">
        <v>213</v>
      </c>
      <c r="J290" s="491"/>
      <c r="K290" s="491"/>
      <c r="L290" s="491" t="s">
        <v>196</v>
      </c>
      <c r="M290" s="491"/>
      <c r="N290" s="491" t="s">
        <v>1159</v>
      </c>
      <c r="O290" s="491" t="s">
        <v>198</v>
      </c>
    </row>
    <row r="291" spans="1:15" ht="50.1" customHeight="1">
      <c r="A291" s="491">
        <v>296</v>
      </c>
      <c r="B291" s="491" t="s">
        <v>1160</v>
      </c>
      <c r="C291" s="491" t="s">
        <v>1155</v>
      </c>
      <c r="D291" s="491" t="s">
        <v>192</v>
      </c>
      <c r="E291" s="491" t="s">
        <v>228</v>
      </c>
      <c r="F291" s="491" t="s">
        <v>303</v>
      </c>
      <c r="G291" s="491"/>
      <c r="H291" s="491"/>
      <c r="I291" s="491" t="s">
        <v>937</v>
      </c>
      <c r="J291" s="491"/>
      <c r="K291" s="491"/>
      <c r="L291" s="491" t="s">
        <v>196</v>
      </c>
      <c r="M291" s="491"/>
      <c r="N291" s="491" t="s">
        <v>1161</v>
      </c>
      <c r="O291" s="491" t="s">
        <v>198</v>
      </c>
    </row>
    <row r="292" spans="1:15" ht="50.1" customHeight="1">
      <c r="A292" s="491">
        <v>297</v>
      </c>
      <c r="B292" s="491" t="s">
        <v>1162</v>
      </c>
      <c r="C292" s="491" t="s">
        <v>1158</v>
      </c>
      <c r="D292" s="491" t="s">
        <v>192</v>
      </c>
      <c r="E292" s="491" t="s">
        <v>228</v>
      </c>
      <c r="F292" s="491" t="s">
        <v>206</v>
      </c>
      <c r="G292" s="491"/>
      <c r="H292" s="491"/>
      <c r="I292" s="491" t="s">
        <v>213</v>
      </c>
      <c r="J292" s="491"/>
      <c r="K292" s="491"/>
      <c r="L292" s="491" t="s">
        <v>196</v>
      </c>
      <c r="M292" s="491"/>
      <c r="N292" s="491" t="s">
        <v>1163</v>
      </c>
      <c r="O292" s="491" t="s">
        <v>198</v>
      </c>
    </row>
    <row r="293" spans="1:15" ht="50.1" customHeight="1">
      <c r="A293" s="491">
        <v>298</v>
      </c>
      <c r="B293" s="491" t="s">
        <v>1164</v>
      </c>
      <c r="C293" s="491" t="s">
        <v>1155</v>
      </c>
      <c r="D293" s="491" t="s">
        <v>192</v>
      </c>
      <c r="E293" s="491" t="s">
        <v>228</v>
      </c>
      <c r="F293" s="491" t="s">
        <v>303</v>
      </c>
      <c r="G293" s="491"/>
      <c r="H293" s="491"/>
      <c r="I293" s="491" t="s">
        <v>937</v>
      </c>
      <c r="J293" s="491"/>
      <c r="K293" s="491"/>
      <c r="L293" s="491" t="s">
        <v>196</v>
      </c>
      <c r="M293" s="491"/>
      <c r="N293" s="491" t="s">
        <v>1165</v>
      </c>
      <c r="O293" s="491" t="s">
        <v>198</v>
      </c>
    </row>
    <row r="294" spans="1:15" ht="50.1" customHeight="1">
      <c r="A294" s="491">
        <v>299</v>
      </c>
      <c r="B294" s="491" t="s">
        <v>1166</v>
      </c>
      <c r="C294" s="491" t="s">
        <v>1158</v>
      </c>
      <c r="D294" s="491" t="s">
        <v>192</v>
      </c>
      <c r="E294" s="491" t="s">
        <v>228</v>
      </c>
      <c r="F294" s="491" t="s">
        <v>206</v>
      </c>
      <c r="G294" s="491"/>
      <c r="H294" s="491"/>
      <c r="I294" s="491" t="s">
        <v>213</v>
      </c>
      <c r="J294" s="491"/>
      <c r="K294" s="491"/>
      <c r="L294" s="491" t="s">
        <v>196</v>
      </c>
      <c r="M294" s="491"/>
      <c r="N294" s="491" t="s">
        <v>1167</v>
      </c>
      <c r="O294" s="491" t="s">
        <v>198</v>
      </c>
    </row>
    <row r="295" spans="1:15" ht="50.1" customHeight="1">
      <c r="A295" s="491">
        <v>300</v>
      </c>
      <c r="B295" s="491" t="s">
        <v>1168</v>
      </c>
      <c r="C295" s="491" t="s">
        <v>1155</v>
      </c>
      <c r="D295" s="491" t="s">
        <v>192</v>
      </c>
      <c r="E295" s="491" t="s">
        <v>228</v>
      </c>
      <c r="F295" s="491" t="s">
        <v>303</v>
      </c>
      <c r="G295" s="491"/>
      <c r="H295" s="491"/>
      <c r="I295" s="491" t="s">
        <v>937</v>
      </c>
      <c r="J295" s="491"/>
      <c r="K295" s="491"/>
      <c r="L295" s="491" t="s">
        <v>196</v>
      </c>
      <c r="M295" s="491"/>
      <c r="N295" s="491" t="s">
        <v>1169</v>
      </c>
      <c r="O295" s="491" t="s">
        <v>198</v>
      </c>
    </row>
    <row r="296" spans="1:15" ht="50.1" customHeight="1">
      <c r="A296" s="491">
        <v>301</v>
      </c>
      <c r="B296" s="491" t="s">
        <v>1170</v>
      </c>
      <c r="C296" s="491" t="s">
        <v>1158</v>
      </c>
      <c r="D296" s="491" t="s">
        <v>192</v>
      </c>
      <c r="E296" s="491" t="s">
        <v>228</v>
      </c>
      <c r="F296" s="491" t="s">
        <v>206</v>
      </c>
      <c r="G296" s="491"/>
      <c r="H296" s="491"/>
      <c r="I296" s="491" t="s">
        <v>213</v>
      </c>
      <c r="J296" s="491"/>
      <c r="K296" s="491"/>
      <c r="L296" s="491" t="s">
        <v>196</v>
      </c>
      <c r="M296" s="491"/>
      <c r="N296" s="491" t="s">
        <v>1171</v>
      </c>
      <c r="O296" s="491" t="s">
        <v>198</v>
      </c>
    </row>
    <row r="297" spans="1:15" ht="50.1" customHeight="1">
      <c r="A297" s="491">
        <v>302</v>
      </c>
      <c r="B297" s="491" t="s">
        <v>1172</v>
      </c>
      <c r="C297" s="491" t="s">
        <v>1155</v>
      </c>
      <c r="D297" s="491" t="s">
        <v>192</v>
      </c>
      <c r="E297" s="491" t="s">
        <v>228</v>
      </c>
      <c r="F297" s="491" t="s">
        <v>303</v>
      </c>
      <c r="G297" s="491"/>
      <c r="H297" s="491"/>
      <c r="I297" s="491" t="s">
        <v>937</v>
      </c>
      <c r="J297" s="491"/>
      <c r="K297" s="491"/>
      <c r="L297" s="491" t="s">
        <v>196</v>
      </c>
      <c r="M297" s="491"/>
      <c r="N297" s="491" t="s">
        <v>1173</v>
      </c>
      <c r="O297" s="491" t="s">
        <v>198</v>
      </c>
    </row>
    <row r="298" spans="1:15" ht="50.1" customHeight="1">
      <c r="A298" s="491">
        <v>303</v>
      </c>
      <c r="B298" s="491" t="s">
        <v>1174</v>
      </c>
      <c r="C298" s="491" t="s">
        <v>1158</v>
      </c>
      <c r="D298" s="491" t="s">
        <v>192</v>
      </c>
      <c r="E298" s="491" t="s">
        <v>228</v>
      </c>
      <c r="F298" s="491" t="s">
        <v>206</v>
      </c>
      <c r="G298" s="491"/>
      <c r="H298" s="491"/>
      <c r="I298" s="491" t="s">
        <v>213</v>
      </c>
      <c r="J298" s="491"/>
      <c r="K298" s="491"/>
      <c r="L298" s="491" t="s">
        <v>196</v>
      </c>
      <c r="M298" s="491"/>
      <c r="N298" s="491" t="s">
        <v>1175</v>
      </c>
      <c r="O298" s="491" t="s">
        <v>198</v>
      </c>
    </row>
    <row r="299" spans="1:15" ht="50.1" customHeight="1">
      <c r="A299" s="491">
        <v>304</v>
      </c>
      <c r="B299" s="491" t="s">
        <v>1176</v>
      </c>
      <c r="C299" s="491" t="s">
        <v>969</v>
      </c>
      <c r="D299" s="491" t="s">
        <v>192</v>
      </c>
      <c r="E299" s="491" t="s">
        <v>228</v>
      </c>
      <c r="F299" s="491" t="s">
        <v>206</v>
      </c>
      <c r="G299" s="491"/>
      <c r="H299" s="491"/>
      <c r="I299" s="491" t="s">
        <v>970</v>
      </c>
      <c r="J299" s="491"/>
      <c r="K299" s="491"/>
      <c r="L299" s="491" t="s">
        <v>196</v>
      </c>
      <c r="M299" s="491"/>
      <c r="N299" s="491" t="s">
        <v>1177</v>
      </c>
      <c r="O299" s="491" t="s">
        <v>198</v>
      </c>
    </row>
    <row r="300" spans="1:15" ht="50.1" customHeight="1">
      <c r="A300" s="491">
        <v>305</v>
      </c>
      <c r="B300" s="491" t="s">
        <v>1178</v>
      </c>
      <c r="C300" s="491" t="s">
        <v>981</v>
      </c>
      <c r="D300" s="491" t="s">
        <v>192</v>
      </c>
      <c r="E300" s="491" t="s">
        <v>228</v>
      </c>
      <c r="F300" s="491" t="s">
        <v>206</v>
      </c>
      <c r="G300" s="491"/>
      <c r="H300" s="491"/>
      <c r="I300" s="491">
        <v>200</v>
      </c>
      <c r="J300" s="491" t="s">
        <v>238</v>
      </c>
      <c r="K300" s="491"/>
      <c r="L300" s="491" t="s">
        <v>196</v>
      </c>
      <c r="M300" s="491"/>
      <c r="N300" s="491" t="s">
        <v>1179</v>
      </c>
      <c r="O300" s="491" t="s">
        <v>198</v>
      </c>
    </row>
    <row r="301" spans="1:15" ht="50.1" customHeight="1">
      <c r="A301" s="491">
        <v>306</v>
      </c>
      <c r="B301" s="491" t="s">
        <v>1180</v>
      </c>
      <c r="C301" s="491" t="s">
        <v>984</v>
      </c>
      <c r="D301" s="491" t="s">
        <v>192</v>
      </c>
      <c r="E301" s="491" t="s">
        <v>228</v>
      </c>
      <c r="F301" s="491" t="s">
        <v>206</v>
      </c>
      <c r="G301" s="491" t="s">
        <v>985</v>
      </c>
      <c r="H301" s="491" t="s">
        <v>978</v>
      </c>
      <c r="I301" s="491" t="s">
        <v>978</v>
      </c>
      <c r="J301" s="491" t="s">
        <v>986</v>
      </c>
      <c r="K301" s="491"/>
      <c r="L301" s="491" t="s">
        <v>196</v>
      </c>
      <c r="M301" s="491"/>
      <c r="N301" s="491" t="s">
        <v>1181</v>
      </c>
      <c r="O301" s="491" t="s">
        <v>198</v>
      </c>
    </row>
    <row r="302" spans="1:15" ht="50.1" customHeight="1">
      <c r="A302" s="491">
        <v>307</v>
      </c>
      <c r="B302" s="491" t="s">
        <v>1182</v>
      </c>
      <c r="C302" s="491" t="s">
        <v>989</v>
      </c>
      <c r="D302" s="491" t="s">
        <v>192</v>
      </c>
      <c r="E302" s="491" t="s">
        <v>228</v>
      </c>
      <c r="F302" s="491" t="s">
        <v>206</v>
      </c>
      <c r="G302" s="491" t="s">
        <v>242</v>
      </c>
      <c r="H302" s="491"/>
      <c r="I302" s="491" t="s">
        <v>243</v>
      </c>
      <c r="J302" s="491" t="s">
        <v>244</v>
      </c>
      <c r="K302" s="491"/>
      <c r="L302" s="491" t="s">
        <v>196</v>
      </c>
      <c r="M302" s="491"/>
      <c r="N302" s="491" t="s">
        <v>1183</v>
      </c>
      <c r="O302" s="491" t="s">
        <v>198</v>
      </c>
    </row>
    <row r="303" spans="1:15" ht="50.1" customHeight="1">
      <c r="A303" s="491">
        <v>308</v>
      </c>
      <c r="B303" s="491" t="s">
        <v>1184</v>
      </c>
      <c r="C303" s="491" t="s">
        <v>992</v>
      </c>
      <c r="D303" s="491" t="s">
        <v>192</v>
      </c>
      <c r="E303" s="491" t="s">
        <v>228</v>
      </c>
      <c r="F303" s="491" t="s">
        <v>206</v>
      </c>
      <c r="G303" s="491"/>
      <c r="H303" s="491"/>
      <c r="I303" s="491" t="s">
        <v>700</v>
      </c>
      <c r="J303" s="491" t="s">
        <v>248</v>
      </c>
      <c r="K303" s="491"/>
      <c r="L303" s="491" t="s">
        <v>196</v>
      </c>
      <c r="M303" s="491"/>
      <c r="N303" s="491" t="s">
        <v>1185</v>
      </c>
      <c r="O303" s="491" t="s">
        <v>198</v>
      </c>
    </row>
    <row r="304" spans="1:15" ht="50.1" customHeight="1">
      <c r="A304" s="491">
        <v>309</v>
      </c>
      <c r="B304" s="491" t="s">
        <v>1186</v>
      </c>
      <c r="C304" s="491" t="s">
        <v>1010</v>
      </c>
      <c r="D304" s="491" t="s">
        <v>192</v>
      </c>
      <c r="E304" s="491" t="s">
        <v>228</v>
      </c>
      <c r="F304" s="491" t="s">
        <v>206</v>
      </c>
      <c r="G304" s="491"/>
      <c r="H304" s="491"/>
      <c r="I304" s="491" t="s">
        <v>1011</v>
      </c>
      <c r="J304" s="491"/>
      <c r="K304" s="491"/>
      <c r="L304" s="491" t="s">
        <v>196</v>
      </c>
      <c r="M304" s="491"/>
      <c r="N304" s="491" t="s">
        <v>1187</v>
      </c>
      <c r="O304" s="491" t="s">
        <v>198</v>
      </c>
    </row>
    <row r="305" spans="1:15" ht="50.1" customHeight="1">
      <c r="A305" s="491">
        <v>310</v>
      </c>
      <c r="B305" s="492" t="s">
        <v>1188</v>
      </c>
      <c r="C305" s="491" t="s">
        <v>1019</v>
      </c>
      <c r="D305" s="491" t="s">
        <v>192</v>
      </c>
      <c r="E305" s="491" t="s">
        <v>228</v>
      </c>
      <c r="F305" s="491" t="s">
        <v>206</v>
      </c>
      <c r="G305" s="491" t="s">
        <v>1020</v>
      </c>
      <c r="H305" s="491" t="s">
        <v>1021</v>
      </c>
      <c r="I305" s="491" t="s">
        <v>1021</v>
      </c>
      <c r="J305" s="491" t="s">
        <v>604</v>
      </c>
      <c r="K305" s="491"/>
      <c r="L305" s="491" t="s">
        <v>196</v>
      </c>
      <c r="M305" s="491"/>
      <c r="N305" s="491" t="s">
        <v>1189</v>
      </c>
      <c r="O305" s="491" t="s">
        <v>198</v>
      </c>
    </row>
    <row r="306" spans="1:15" ht="50.1" customHeight="1">
      <c r="A306" s="491">
        <v>311</v>
      </c>
      <c r="B306" s="492" t="s">
        <v>1190</v>
      </c>
      <c r="C306" s="491" t="s">
        <v>1024</v>
      </c>
      <c r="D306" s="491" t="s">
        <v>192</v>
      </c>
      <c r="E306" s="491" t="s">
        <v>228</v>
      </c>
      <c r="F306" s="491" t="s">
        <v>206</v>
      </c>
      <c r="G306" s="491"/>
      <c r="H306" s="491"/>
      <c r="I306" s="491" t="s">
        <v>1011</v>
      </c>
      <c r="J306" s="491" t="s">
        <v>608</v>
      </c>
      <c r="K306" s="491"/>
      <c r="L306" s="491" t="s">
        <v>196</v>
      </c>
      <c r="M306" s="491"/>
      <c r="N306" s="491" t="s">
        <v>1191</v>
      </c>
      <c r="O306" s="491" t="s">
        <v>198</v>
      </c>
    </row>
    <row r="307" spans="1:15" ht="50.1" customHeight="1">
      <c r="A307" s="491">
        <v>312</v>
      </c>
      <c r="B307" s="492" t="s">
        <v>1192</v>
      </c>
      <c r="C307" s="491" t="s">
        <v>1193</v>
      </c>
      <c r="D307" s="491" t="s">
        <v>192</v>
      </c>
      <c r="E307" s="491" t="s">
        <v>228</v>
      </c>
      <c r="F307" s="491" t="s">
        <v>206</v>
      </c>
      <c r="G307" s="491" t="s">
        <v>1028</v>
      </c>
      <c r="H307" s="491"/>
      <c r="I307" s="491" t="s">
        <v>1029</v>
      </c>
      <c r="J307" s="491" t="s">
        <v>1030</v>
      </c>
      <c r="K307" s="491"/>
      <c r="L307" s="491" t="s">
        <v>196</v>
      </c>
      <c r="M307" s="491"/>
      <c r="N307" s="491" t="s">
        <v>1194</v>
      </c>
      <c r="O307" s="491" t="s">
        <v>198</v>
      </c>
    </row>
    <row r="308" spans="1:15" ht="50.1" customHeight="1">
      <c r="A308" s="491">
        <v>313</v>
      </c>
      <c r="B308" s="492" t="s">
        <v>1195</v>
      </c>
      <c r="C308" s="491" t="s">
        <v>1196</v>
      </c>
      <c r="D308" s="491" t="s">
        <v>192</v>
      </c>
      <c r="E308" s="491" t="s">
        <v>228</v>
      </c>
      <c r="F308" s="491" t="s">
        <v>206</v>
      </c>
      <c r="G308" s="491"/>
      <c r="H308" s="491"/>
      <c r="I308" s="491" t="s">
        <v>684</v>
      </c>
      <c r="J308" s="491"/>
      <c r="K308" s="491"/>
      <c r="L308" s="491" t="s">
        <v>196</v>
      </c>
      <c r="M308" s="491"/>
      <c r="N308" s="491" t="s">
        <v>1197</v>
      </c>
      <c r="O308" s="491" t="s">
        <v>686</v>
      </c>
    </row>
    <row r="309" spans="1:15" ht="50.1" customHeight="1">
      <c r="A309" s="491">
        <v>314</v>
      </c>
      <c r="B309" s="492" t="s">
        <v>1198</v>
      </c>
      <c r="C309" s="491" t="s">
        <v>1199</v>
      </c>
      <c r="D309" s="491" t="s">
        <v>192</v>
      </c>
      <c r="E309" s="491" t="s">
        <v>228</v>
      </c>
      <c r="F309" s="491" t="s">
        <v>206</v>
      </c>
      <c r="G309" s="491" t="s">
        <v>689</v>
      </c>
      <c r="H309" s="491" t="s">
        <v>690</v>
      </c>
      <c r="I309" s="491" t="s">
        <v>690</v>
      </c>
      <c r="J309" s="491"/>
      <c r="K309" s="491"/>
      <c r="L309" s="491" t="s">
        <v>196</v>
      </c>
      <c r="M309" s="491"/>
      <c r="N309" s="491" t="s">
        <v>1200</v>
      </c>
      <c r="O309" s="491" t="s">
        <v>686</v>
      </c>
    </row>
    <row r="310" spans="1:15" ht="50.1" customHeight="1">
      <c r="A310" s="491">
        <v>315</v>
      </c>
      <c r="B310" s="491" t="s">
        <v>1201</v>
      </c>
      <c r="C310" s="491" t="s">
        <v>1202</v>
      </c>
      <c r="D310" s="491" t="s">
        <v>192</v>
      </c>
      <c r="E310" s="491" t="s">
        <v>228</v>
      </c>
      <c r="F310" s="491" t="s">
        <v>206</v>
      </c>
      <c r="G310" s="491"/>
      <c r="H310" s="491"/>
      <c r="I310" s="491" t="s">
        <v>684</v>
      </c>
      <c r="J310" s="491"/>
      <c r="K310" s="491"/>
      <c r="L310" s="491" t="s">
        <v>196</v>
      </c>
      <c r="M310" s="491"/>
      <c r="N310" s="491" t="s">
        <v>1203</v>
      </c>
      <c r="O310" s="491" t="s">
        <v>686</v>
      </c>
    </row>
    <row r="311" spans="1:15" ht="50.1" customHeight="1">
      <c r="A311" s="491">
        <v>316</v>
      </c>
      <c r="B311" s="491" t="s">
        <v>1204</v>
      </c>
      <c r="C311" s="491" t="s">
        <v>1205</v>
      </c>
      <c r="D311" s="491" t="s">
        <v>192</v>
      </c>
      <c r="E311" s="491" t="s">
        <v>228</v>
      </c>
      <c r="F311" s="491" t="s">
        <v>206</v>
      </c>
      <c r="G311" s="491" t="s">
        <v>689</v>
      </c>
      <c r="H311" s="491" t="s">
        <v>690</v>
      </c>
      <c r="I311" s="491" t="s">
        <v>690</v>
      </c>
      <c r="J311" s="491"/>
      <c r="K311" s="491"/>
      <c r="L311" s="491" t="s">
        <v>196</v>
      </c>
      <c r="M311" s="491"/>
      <c r="N311" s="491" t="s">
        <v>1206</v>
      </c>
      <c r="O311" s="491" t="s">
        <v>686</v>
      </c>
    </row>
    <row r="312" spans="1:15" ht="50.1" customHeight="1">
      <c r="A312" s="491">
        <v>317</v>
      </c>
      <c r="B312" s="492" t="s">
        <v>1207</v>
      </c>
      <c r="C312" s="491" t="s">
        <v>1208</v>
      </c>
      <c r="D312" s="491" t="s">
        <v>192</v>
      </c>
      <c r="E312" s="491" t="s">
        <v>1138</v>
      </c>
      <c r="F312" s="491" t="s">
        <v>201</v>
      </c>
      <c r="G312" s="491" t="s">
        <v>202</v>
      </c>
      <c r="H312" s="491" t="s">
        <v>694</v>
      </c>
      <c r="I312" s="491" t="s">
        <v>694</v>
      </c>
      <c r="J312" s="491"/>
      <c r="K312" s="491"/>
      <c r="L312" s="491" t="s">
        <v>196</v>
      </c>
      <c r="M312" s="491"/>
      <c r="N312" s="491" t="s">
        <v>1209</v>
      </c>
      <c r="O312" s="491" t="s">
        <v>198</v>
      </c>
    </row>
    <row r="313" spans="1:15" ht="50.1" customHeight="1">
      <c r="A313" s="491">
        <v>318</v>
      </c>
      <c r="B313" s="492" t="s">
        <v>1210</v>
      </c>
      <c r="C313" s="491" t="s">
        <v>1211</v>
      </c>
      <c r="D313" s="491" t="s">
        <v>192</v>
      </c>
      <c r="E313" s="491" t="s">
        <v>1138</v>
      </c>
      <c r="F313" s="491" t="s">
        <v>206</v>
      </c>
      <c r="G313" s="491"/>
      <c r="H313" s="491"/>
      <c r="I313" s="491" t="s">
        <v>1212</v>
      </c>
      <c r="J313" s="491"/>
      <c r="K313" s="491"/>
      <c r="L313" s="491" t="s">
        <v>196</v>
      </c>
      <c r="M313" s="491"/>
      <c r="N313" s="491" t="s">
        <v>1213</v>
      </c>
      <c r="O313" s="491" t="s">
        <v>198</v>
      </c>
    </row>
    <row r="314" spans="1:15" ht="50.1" customHeight="1">
      <c r="A314" s="491">
        <v>319</v>
      </c>
      <c r="B314" s="492" t="s">
        <v>1214</v>
      </c>
      <c r="C314" s="491" t="s">
        <v>1215</v>
      </c>
      <c r="D314" s="491" t="s">
        <v>192</v>
      </c>
      <c r="E314" s="491" t="s">
        <v>1138</v>
      </c>
      <c r="F314" s="491" t="s">
        <v>206</v>
      </c>
      <c r="G314" s="491"/>
      <c r="H314" s="491"/>
      <c r="I314" s="491" t="s">
        <v>1216</v>
      </c>
      <c r="J314" s="491" t="s">
        <v>238</v>
      </c>
      <c r="K314" s="491"/>
      <c r="L314" s="491" t="s">
        <v>196</v>
      </c>
      <c r="M314" s="491"/>
      <c r="N314" s="491" t="s">
        <v>1217</v>
      </c>
      <c r="O314" s="491" t="s">
        <v>198</v>
      </c>
    </row>
    <row r="315" spans="1:15" ht="50.1" customHeight="1">
      <c r="A315" s="491">
        <v>320</v>
      </c>
      <c r="B315" s="492" t="s">
        <v>1218</v>
      </c>
      <c r="C315" s="491" t="s">
        <v>1219</v>
      </c>
      <c r="D315" s="491" t="s">
        <v>192</v>
      </c>
      <c r="E315" s="491" t="s">
        <v>1138</v>
      </c>
      <c r="F315" s="491" t="s">
        <v>206</v>
      </c>
      <c r="G315" s="491" t="s">
        <v>985</v>
      </c>
      <c r="H315" s="491" t="s">
        <v>978</v>
      </c>
      <c r="I315" s="491" t="s">
        <v>978</v>
      </c>
      <c r="J315" s="491" t="s">
        <v>986</v>
      </c>
      <c r="K315" s="491"/>
      <c r="L315" s="491" t="s">
        <v>196</v>
      </c>
      <c r="M315" s="491"/>
      <c r="N315" s="491" t="s">
        <v>1220</v>
      </c>
      <c r="O315" s="491" t="s">
        <v>198</v>
      </c>
    </row>
    <row r="316" spans="1:15" ht="50.1" customHeight="1">
      <c r="A316" s="491">
        <v>321</v>
      </c>
      <c r="B316" s="492" t="s">
        <v>1221</v>
      </c>
      <c r="C316" s="491" t="s">
        <v>1222</v>
      </c>
      <c r="D316" s="491" t="s">
        <v>192</v>
      </c>
      <c r="E316" s="491" t="s">
        <v>1138</v>
      </c>
      <c r="F316" s="491" t="s">
        <v>206</v>
      </c>
      <c r="G316" s="491" t="s">
        <v>242</v>
      </c>
      <c r="H316" s="491"/>
      <c r="I316" s="491" t="s">
        <v>243</v>
      </c>
      <c r="J316" s="491" t="s">
        <v>244</v>
      </c>
      <c r="K316" s="491"/>
      <c r="L316" s="491" t="s">
        <v>196</v>
      </c>
      <c r="M316" s="491"/>
      <c r="N316" s="491" t="s">
        <v>1223</v>
      </c>
      <c r="O316" s="491" t="s">
        <v>198</v>
      </c>
    </row>
    <row r="317" spans="1:15" ht="50.1" customHeight="1">
      <c r="A317" s="491">
        <v>322</v>
      </c>
      <c r="B317" s="492" t="s">
        <v>1224</v>
      </c>
      <c r="C317" s="491" t="s">
        <v>1225</v>
      </c>
      <c r="D317" s="491" t="s">
        <v>192</v>
      </c>
      <c r="E317" s="491" t="s">
        <v>1138</v>
      </c>
      <c r="F317" s="491" t="s">
        <v>206</v>
      </c>
      <c r="G317" s="491"/>
      <c r="H317" s="491"/>
      <c r="I317" s="491" t="s">
        <v>700</v>
      </c>
      <c r="J317" s="491" t="s">
        <v>248</v>
      </c>
      <c r="K317" s="491"/>
      <c r="L317" s="491" t="s">
        <v>196</v>
      </c>
      <c r="M317" s="491"/>
      <c r="N317" s="491" t="s">
        <v>1226</v>
      </c>
      <c r="O317" s="491" t="s">
        <v>198</v>
      </c>
    </row>
    <row r="318" spans="1:15" ht="50.1" customHeight="1">
      <c r="A318" s="491">
        <v>323</v>
      </c>
      <c r="B318" s="492" t="s">
        <v>1227</v>
      </c>
      <c r="C318" s="491" t="s">
        <v>1228</v>
      </c>
      <c r="D318" s="491" t="s">
        <v>192</v>
      </c>
      <c r="E318" s="491" t="s">
        <v>1138</v>
      </c>
      <c r="F318" s="491" t="s">
        <v>206</v>
      </c>
      <c r="G318" s="491" t="s">
        <v>1020</v>
      </c>
      <c r="H318" s="491" t="s">
        <v>1021</v>
      </c>
      <c r="I318" s="491" t="s">
        <v>1021</v>
      </c>
      <c r="J318" s="491" t="s">
        <v>604</v>
      </c>
      <c r="K318" s="491"/>
      <c r="L318" s="491" t="s">
        <v>196</v>
      </c>
      <c r="M318" s="491"/>
      <c r="N318" s="491" t="s">
        <v>1229</v>
      </c>
      <c r="O318" s="491" t="s">
        <v>198</v>
      </c>
    </row>
    <row r="319" spans="1:15" ht="50.1" customHeight="1">
      <c r="A319" s="491">
        <v>324</v>
      </c>
      <c r="B319" s="492" t="s">
        <v>1230</v>
      </c>
      <c r="C319" s="491" t="s">
        <v>1231</v>
      </c>
      <c r="D319" s="491" t="s">
        <v>192</v>
      </c>
      <c r="E319" s="491" t="s">
        <v>1138</v>
      </c>
      <c r="F319" s="491" t="s">
        <v>206</v>
      </c>
      <c r="G319" s="491"/>
      <c r="H319" s="491"/>
      <c r="I319" s="491" t="s">
        <v>1011</v>
      </c>
      <c r="J319" s="491" t="s">
        <v>608</v>
      </c>
      <c r="K319" s="491"/>
      <c r="L319" s="491" t="s">
        <v>196</v>
      </c>
      <c r="M319" s="491"/>
      <c r="N319" s="491" t="s">
        <v>1232</v>
      </c>
      <c r="O319" s="491" t="s">
        <v>198</v>
      </c>
    </row>
    <row r="320" spans="1:15" ht="50.1" customHeight="1">
      <c r="A320" s="491">
        <v>325</v>
      </c>
      <c r="B320" s="492" t="s">
        <v>1233</v>
      </c>
      <c r="C320" s="491" t="s">
        <v>1234</v>
      </c>
      <c r="D320" s="491" t="s">
        <v>192</v>
      </c>
      <c r="E320" s="491" t="s">
        <v>1138</v>
      </c>
      <c r="F320" s="491" t="s">
        <v>206</v>
      </c>
      <c r="G320" s="491" t="s">
        <v>1028</v>
      </c>
      <c r="H320" s="491"/>
      <c r="I320" s="491" t="s">
        <v>1029</v>
      </c>
      <c r="J320" s="491" t="s">
        <v>1030</v>
      </c>
      <c r="K320" s="491"/>
      <c r="L320" s="491" t="s">
        <v>196</v>
      </c>
      <c r="M320" s="491"/>
      <c r="N320" s="491" t="s">
        <v>1235</v>
      </c>
      <c r="O320" s="491" t="s">
        <v>198</v>
      </c>
    </row>
    <row r="321" spans="1:15" ht="50.1" customHeight="1">
      <c r="A321" s="491">
        <v>326</v>
      </c>
      <c r="B321" s="492" t="s">
        <v>1236</v>
      </c>
      <c r="C321" s="491" t="s">
        <v>1237</v>
      </c>
      <c r="D321" s="491" t="s">
        <v>192</v>
      </c>
      <c r="E321" s="491" t="s">
        <v>1138</v>
      </c>
      <c r="F321" s="491" t="s">
        <v>206</v>
      </c>
      <c r="G321" s="491"/>
      <c r="H321" s="491"/>
      <c r="I321" s="491" t="s">
        <v>1000</v>
      </c>
      <c r="J321" s="491"/>
      <c r="K321" s="491"/>
      <c r="L321" s="491" t="s">
        <v>196</v>
      </c>
      <c r="M321" s="491"/>
      <c r="N321" s="491" t="s">
        <v>1238</v>
      </c>
      <c r="O321" s="491" t="s">
        <v>198</v>
      </c>
    </row>
    <row r="322" spans="1:15" ht="50.1" customHeight="1">
      <c r="A322" s="491">
        <v>327</v>
      </c>
      <c r="B322" s="492" t="s">
        <v>1239</v>
      </c>
      <c r="C322" s="491" t="s">
        <v>966</v>
      </c>
      <c r="D322" s="491" t="s">
        <v>192</v>
      </c>
      <c r="E322" s="491" t="s">
        <v>1138</v>
      </c>
      <c r="F322" s="491" t="s">
        <v>41</v>
      </c>
      <c r="G322" s="491" t="s">
        <v>194</v>
      </c>
      <c r="H322" s="491" t="s">
        <v>195</v>
      </c>
      <c r="I322" s="491" t="s">
        <v>195</v>
      </c>
      <c r="J322" s="491"/>
      <c r="K322" s="491"/>
      <c r="L322" s="491" t="s">
        <v>196</v>
      </c>
      <c r="M322" s="491"/>
      <c r="N322" s="491" t="s">
        <v>1240</v>
      </c>
      <c r="O322" s="491" t="s">
        <v>198</v>
      </c>
    </row>
    <row r="323" spans="1:15" ht="50.1" customHeight="1">
      <c r="A323" s="491">
        <v>328</v>
      </c>
      <c r="B323" s="492" t="s">
        <v>1241</v>
      </c>
      <c r="C323" s="491" t="s">
        <v>1242</v>
      </c>
      <c r="D323" s="491" t="s">
        <v>192</v>
      </c>
      <c r="E323" s="491" t="s">
        <v>1138</v>
      </c>
      <c r="F323" s="491" t="s">
        <v>206</v>
      </c>
      <c r="G323" s="491"/>
      <c r="H323" s="491"/>
      <c r="I323" s="491" t="s">
        <v>732</v>
      </c>
      <c r="J323" s="491"/>
      <c r="K323" s="491"/>
      <c r="L323" s="491" t="s">
        <v>196</v>
      </c>
      <c r="M323" s="491"/>
      <c r="N323" s="491" t="s">
        <v>1243</v>
      </c>
      <c r="O323" s="491" t="s">
        <v>198</v>
      </c>
    </row>
    <row r="324" spans="1:15" ht="50.1" customHeight="1">
      <c r="A324" s="491">
        <v>329</v>
      </c>
      <c r="B324" s="492" t="s">
        <v>1244</v>
      </c>
      <c r="C324" s="491" t="s">
        <v>1245</v>
      </c>
      <c r="D324" s="491" t="s">
        <v>192</v>
      </c>
      <c r="E324" s="491" t="s">
        <v>1138</v>
      </c>
      <c r="F324" s="491" t="s">
        <v>201</v>
      </c>
      <c r="G324" s="491" t="s">
        <v>202</v>
      </c>
      <c r="H324" s="491" t="s">
        <v>694</v>
      </c>
      <c r="I324" s="491" t="s">
        <v>694</v>
      </c>
      <c r="J324" s="491"/>
      <c r="K324" s="491"/>
      <c r="L324" s="491" t="s">
        <v>196</v>
      </c>
      <c r="M324" s="491"/>
      <c r="N324" s="491" t="s">
        <v>1246</v>
      </c>
      <c r="O324" s="491" t="s">
        <v>198</v>
      </c>
    </row>
    <row r="325" spans="1:15" ht="50.1" customHeight="1">
      <c r="A325" s="491">
        <v>330</v>
      </c>
      <c r="B325" s="492" t="s">
        <v>1247</v>
      </c>
      <c r="C325" s="491" t="s">
        <v>1248</v>
      </c>
      <c r="D325" s="491" t="s">
        <v>192</v>
      </c>
      <c r="E325" s="491" t="s">
        <v>1138</v>
      </c>
      <c r="F325" s="491" t="s">
        <v>206</v>
      </c>
      <c r="G325" s="491"/>
      <c r="H325" s="491"/>
      <c r="I325" s="491" t="s">
        <v>1249</v>
      </c>
      <c r="J325" s="491" t="s">
        <v>1250</v>
      </c>
      <c r="K325" s="491"/>
      <c r="L325" s="491" t="s">
        <v>196</v>
      </c>
      <c r="M325" s="491"/>
      <c r="N325" s="491" t="s">
        <v>1251</v>
      </c>
      <c r="O325" s="491" t="s">
        <v>198</v>
      </c>
    </row>
    <row r="326" spans="1:15" ht="50.1" customHeight="1">
      <c r="A326" s="491">
        <v>331</v>
      </c>
      <c r="B326" s="492" t="s">
        <v>1252</v>
      </c>
      <c r="C326" s="491" t="s">
        <v>1253</v>
      </c>
      <c r="D326" s="491" t="s">
        <v>192</v>
      </c>
      <c r="E326" s="491" t="s">
        <v>193</v>
      </c>
      <c r="F326" s="491" t="s">
        <v>303</v>
      </c>
      <c r="G326" s="491"/>
      <c r="H326" s="491"/>
      <c r="I326" s="491" t="s">
        <v>857</v>
      </c>
      <c r="J326" s="491"/>
      <c r="K326" s="491"/>
      <c r="L326" s="491" t="s">
        <v>196</v>
      </c>
      <c r="M326" s="491"/>
      <c r="N326" s="491" t="s">
        <v>1254</v>
      </c>
      <c r="O326" s="491" t="s">
        <v>198</v>
      </c>
    </row>
    <row r="327" spans="1:15" ht="50.1" customHeight="1">
      <c r="A327" s="491">
        <v>332</v>
      </c>
      <c r="B327" s="492" t="s">
        <v>1255</v>
      </c>
      <c r="C327" s="491" t="s">
        <v>1256</v>
      </c>
      <c r="D327" s="491" t="s">
        <v>192</v>
      </c>
      <c r="E327" s="491" t="s">
        <v>193</v>
      </c>
      <c r="F327" s="491" t="s">
        <v>303</v>
      </c>
      <c r="G327" s="491"/>
      <c r="H327" s="491"/>
      <c r="I327" s="491" t="s">
        <v>857</v>
      </c>
      <c r="J327" s="491"/>
      <c r="K327" s="491"/>
      <c r="L327" s="491" t="s">
        <v>196</v>
      </c>
      <c r="M327" s="491"/>
      <c r="N327" s="491" t="s">
        <v>1257</v>
      </c>
      <c r="O327" s="491" t="s">
        <v>198</v>
      </c>
    </row>
    <row r="328" spans="1:15" ht="50.1" customHeight="1">
      <c r="A328" s="491">
        <v>333</v>
      </c>
      <c r="B328" s="491" t="s">
        <v>1258</v>
      </c>
      <c r="C328" s="491" t="s">
        <v>1259</v>
      </c>
      <c r="D328" s="491" t="s">
        <v>192</v>
      </c>
      <c r="E328" s="491" t="s">
        <v>193</v>
      </c>
      <c r="F328" s="491" t="s">
        <v>303</v>
      </c>
      <c r="G328" s="491"/>
      <c r="H328" s="491"/>
      <c r="I328" s="491" t="s">
        <v>857</v>
      </c>
      <c r="J328" s="491"/>
      <c r="K328" s="491"/>
      <c r="L328" s="491" t="s">
        <v>196</v>
      </c>
      <c r="M328" s="491"/>
      <c r="N328" s="491" t="s">
        <v>1260</v>
      </c>
      <c r="O328" s="491" t="s">
        <v>198</v>
      </c>
    </row>
    <row r="329" spans="1:15" ht="50.1" customHeight="1">
      <c r="A329" s="491">
        <v>334</v>
      </c>
      <c r="B329" s="491" t="s">
        <v>1261</v>
      </c>
      <c r="C329" s="491" t="s">
        <v>1262</v>
      </c>
      <c r="D329" s="491" t="s">
        <v>192</v>
      </c>
      <c r="E329" s="491" t="s">
        <v>228</v>
      </c>
      <c r="F329" s="491" t="s">
        <v>206</v>
      </c>
      <c r="G329" s="491"/>
      <c r="H329" s="491"/>
      <c r="I329" s="491" t="s">
        <v>1263</v>
      </c>
      <c r="J329" s="491"/>
      <c r="K329" s="491"/>
      <c r="L329" s="491" t="s">
        <v>196</v>
      </c>
      <c r="M329" s="491"/>
      <c r="N329" s="491" t="s">
        <v>1264</v>
      </c>
      <c r="O329" s="491" t="s">
        <v>686</v>
      </c>
    </row>
    <row r="330" spans="1:15" ht="50.1" customHeight="1">
      <c r="A330" s="491">
        <v>335</v>
      </c>
      <c r="B330" s="491" t="s">
        <v>1265</v>
      </c>
      <c r="C330" s="491" t="s">
        <v>1266</v>
      </c>
      <c r="D330" s="491" t="s">
        <v>192</v>
      </c>
      <c r="E330" s="491" t="s">
        <v>228</v>
      </c>
      <c r="F330" s="491" t="s">
        <v>206</v>
      </c>
      <c r="G330" s="491" t="s">
        <v>689</v>
      </c>
      <c r="H330" s="491" t="s">
        <v>690</v>
      </c>
      <c r="I330" s="491" t="s">
        <v>690</v>
      </c>
      <c r="J330" s="491"/>
      <c r="K330" s="491"/>
      <c r="L330" s="491" t="s">
        <v>196</v>
      </c>
      <c r="M330" s="491"/>
      <c r="N330" s="491" t="s">
        <v>1267</v>
      </c>
      <c r="O330" s="491" t="s">
        <v>686</v>
      </c>
    </row>
    <row r="331" spans="1:15" ht="50.1" customHeight="1">
      <c r="A331" s="491">
        <v>336</v>
      </c>
      <c r="B331" s="491" t="s">
        <v>1268</v>
      </c>
      <c r="C331" s="491" t="s">
        <v>1269</v>
      </c>
      <c r="D331" s="491" t="s">
        <v>192</v>
      </c>
      <c r="E331" s="491" t="s">
        <v>193</v>
      </c>
      <c r="F331" s="491" t="s">
        <v>206</v>
      </c>
      <c r="G331" s="491"/>
      <c r="H331" s="491"/>
      <c r="I331" s="491" t="s">
        <v>1270</v>
      </c>
      <c r="J331" s="491"/>
      <c r="K331" s="491"/>
      <c r="L331" s="491" t="s">
        <v>196</v>
      </c>
      <c r="M331" s="491"/>
      <c r="N331" s="491" t="s">
        <v>1271</v>
      </c>
      <c r="O331" s="491" t="s">
        <v>198</v>
      </c>
    </row>
    <row r="332" spans="1:15" ht="50.1" customHeight="1">
      <c r="A332" s="491">
        <v>337</v>
      </c>
      <c r="B332" s="491" t="s">
        <v>1272</v>
      </c>
      <c r="C332" s="491" t="s">
        <v>1273</v>
      </c>
      <c r="D332" s="491" t="s">
        <v>192</v>
      </c>
      <c r="E332" s="491" t="s">
        <v>193</v>
      </c>
      <c r="F332" s="491" t="s">
        <v>206</v>
      </c>
      <c r="G332" s="491"/>
      <c r="H332" s="491"/>
      <c r="I332" s="491">
        <v>255</v>
      </c>
      <c r="J332" s="491"/>
      <c r="K332" s="491"/>
      <c r="L332" s="491" t="s">
        <v>196</v>
      </c>
      <c r="M332" s="491"/>
      <c r="N332" s="491" t="s">
        <v>1274</v>
      </c>
      <c r="O332" s="491" t="s">
        <v>198</v>
      </c>
    </row>
    <row r="333" spans="1:15" ht="50.1" customHeight="1">
      <c r="A333" s="491">
        <v>338</v>
      </c>
      <c r="B333" s="491" t="s">
        <v>1275</v>
      </c>
      <c r="C333" s="491" t="s">
        <v>1276</v>
      </c>
      <c r="D333" s="491" t="s">
        <v>298</v>
      </c>
      <c r="E333" s="491" t="s">
        <v>275</v>
      </c>
      <c r="F333" s="491" t="s">
        <v>206</v>
      </c>
      <c r="G333" s="491"/>
      <c r="H333" s="496"/>
      <c r="I333" s="495" t="s">
        <v>583</v>
      </c>
      <c r="J333" s="493" t="s">
        <v>579</v>
      </c>
      <c r="K333" s="491"/>
      <c r="L333" s="491" t="s">
        <v>219</v>
      </c>
      <c r="M333" s="491" t="s">
        <v>432</v>
      </c>
      <c r="N333" s="491" t="s">
        <v>580</v>
      </c>
      <c r="O333" s="491" t="s">
        <v>222</v>
      </c>
    </row>
    <row r="334" spans="1:15" ht="50.1" customHeight="1">
      <c r="A334" s="491">
        <v>339</v>
      </c>
      <c r="B334" s="491" t="s">
        <v>1277</v>
      </c>
      <c r="C334" s="491" t="s">
        <v>1278</v>
      </c>
      <c r="D334" s="491" t="s">
        <v>298</v>
      </c>
      <c r="E334" s="491" t="s">
        <v>275</v>
      </c>
      <c r="F334" s="491" t="s">
        <v>206</v>
      </c>
      <c r="G334" s="491" t="s">
        <v>1279</v>
      </c>
      <c r="H334" s="495">
        <v>2</v>
      </c>
      <c r="I334" s="495">
        <v>2</v>
      </c>
      <c r="J334" s="493" t="s">
        <v>579</v>
      </c>
      <c r="K334" s="491"/>
      <c r="L334" s="491" t="s">
        <v>219</v>
      </c>
      <c r="M334" s="491" t="s">
        <v>432</v>
      </c>
      <c r="N334" s="491" t="s">
        <v>580</v>
      </c>
      <c r="O334" s="491" t="s">
        <v>222</v>
      </c>
    </row>
    <row r="335" spans="1:15" ht="83.45" customHeight="1">
      <c r="A335" s="196"/>
      <c r="B335" s="196"/>
      <c r="C335" s="196"/>
      <c r="D335" s="196"/>
      <c r="E335" s="196"/>
      <c r="F335" s="196"/>
      <c r="G335" s="197"/>
      <c r="H335" s="197"/>
      <c r="I335" s="197"/>
      <c r="J335" s="196"/>
      <c r="K335" s="196"/>
      <c r="L335" s="196"/>
      <c r="M335" s="196"/>
      <c r="N335" s="196"/>
      <c r="O335" s="196"/>
    </row>
    <row r="336" spans="1:15" ht="83.45" customHeight="1">
      <c r="A336" s="196"/>
      <c r="B336" s="196"/>
      <c r="C336" s="196"/>
      <c r="D336" s="196"/>
      <c r="E336" s="196"/>
      <c r="F336" s="196"/>
      <c r="G336" s="197"/>
      <c r="H336" s="197"/>
      <c r="I336" s="197"/>
      <c r="J336" s="196"/>
      <c r="K336" s="196"/>
      <c r="L336" s="196"/>
      <c r="M336" s="196"/>
      <c r="N336" s="196"/>
      <c r="O336" s="196"/>
    </row>
    <row r="337" spans="1:15" ht="83.45" customHeight="1">
      <c r="A337" s="196"/>
      <c r="B337" s="196"/>
      <c r="C337" s="196"/>
      <c r="D337" s="196"/>
      <c r="E337" s="196"/>
      <c r="F337" s="196"/>
      <c r="G337" s="197"/>
      <c r="H337" s="197"/>
      <c r="I337" s="197"/>
      <c r="J337" s="196"/>
      <c r="K337" s="196"/>
      <c r="L337" s="196"/>
      <c r="M337" s="196"/>
      <c r="N337" s="196"/>
      <c r="O337" s="196"/>
    </row>
    <row r="338" spans="1:15" ht="83.45" customHeight="1">
      <c r="A338" s="196"/>
      <c r="B338" s="196"/>
      <c r="C338" s="196"/>
      <c r="D338" s="196"/>
      <c r="E338" s="196"/>
      <c r="F338" s="196"/>
      <c r="G338" s="197"/>
      <c r="H338" s="197"/>
      <c r="I338" s="197"/>
      <c r="J338" s="196"/>
      <c r="K338" s="196"/>
      <c r="L338" s="196"/>
      <c r="M338" s="196"/>
      <c r="N338" s="196"/>
      <c r="O338" s="196"/>
    </row>
    <row r="339" spans="1:15" ht="83.45" customHeight="1">
      <c r="A339" s="196"/>
      <c r="B339" s="196"/>
      <c r="C339" s="196"/>
      <c r="D339" s="196"/>
      <c r="E339" s="196"/>
      <c r="F339" s="196"/>
      <c r="G339" s="197"/>
      <c r="H339" s="197"/>
      <c r="I339" s="197"/>
      <c r="J339" s="196"/>
      <c r="K339" s="196"/>
      <c r="L339" s="196"/>
      <c r="M339" s="196"/>
      <c r="N339" s="196"/>
      <c r="O339" s="196"/>
    </row>
    <row r="340" spans="1:15" ht="83.45" customHeight="1">
      <c r="A340" s="196"/>
      <c r="B340" s="196"/>
      <c r="C340" s="196"/>
      <c r="D340" s="196"/>
      <c r="E340" s="196"/>
      <c r="F340" s="196"/>
      <c r="G340" s="197"/>
      <c r="H340" s="197"/>
      <c r="I340" s="197"/>
      <c r="J340" s="196"/>
      <c r="K340" s="196"/>
      <c r="L340" s="196"/>
      <c r="M340" s="196"/>
      <c r="N340" s="196"/>
      <c r="O340" s="196"/>
    </row>
    <row r="341" spans="1:15" ht="83.45" customHeight="1">
      <c r="A341" s="196"/>
      <c r="B341" s="196"/>
      <c r="C341" s="196"/>
      <c r="D341" s="196"/>
      <c r="E341" s="196"/>
      <c r="F341" s="196"/>
      <c r="G341" s="197"/>
      <c r="H341" s="197"/>
      <c r="I341" s="197"/>
      <c r="J341" s="196"/>
      <c r="K341" s="196"/>
      <c r="L341" s="196"/>
      <c r="M341" s="196"/>
      <c r="N341" s="196"/>
      <c r="O341" s="196"/>
    </row>
    <row r="342" spans="1:15" ht="83.45" customHeight="1">
      <c r="A342" s="196"/>
      <c r="B342" s="196"/>
      <c r="C342" s="196"/>
      <c r="D342" s="196"/>
      <c r="E342" s="196"/>
      <c r="F342" s="196"/>
      <c r="G342" s="197"/>
      <c r="H342" s="197"/>
      <c r="I342" s="197"/>
      <c r="J342" s="196"/>
      <c r="K342" s="196"/>
      <c r="L342" s="196"/>
      <c r="M342" s="196"/>
      <c r="N342" s="196"/>
      <c r="O342" s="196"/>
    </row>
    <row r="343" spans="1:15" ht="83.45" customHeight="1">
      <c r="A343" s="196"/>
      <c r="B343" s="196"/>
      <c r="C343" s="196"/>
      <c r="D343" s="196"/>
      <c r="E343" s="196"/>
      <c r="F343" s="196"/>
      <c r="G343" s="197"/>
      <c r="H343" s="197"/>
      <c r="I343" s="197"/>
      <c r="J343" s="196"/>
      <c r="K343" s="196"/>
      <c r="L343" s="196"/>
      <c r="M343" s="196"/>
      <c r="N343" s="196"/>
      <c r="O343" s="196"/>
    </row>
    <row r="344" spans="1:15" ht="83.45" customHeight="1">
      <c r="A344" s="196"/>
      <c r="B344" s="196"/>
      <c r="C344" s="196"/>
      <c r="D344" s="196"/>
      <c r="E344" s="196"/>
      <c r="F344" s="196"/>
      <c r="G344" s="197"/>
      <c r="H344" s="197"/>
      <c r="I344" s="197"/>
      <c r="J344" s="196"/>
      <c r="K344" s="196"/>
      <c r="L344" s="196"/>
      <c r="M344" s="196"/>
      <c r="N344" s="196"/>
      <c r="O344" s="196"/>
    </row>
    <row r="345" spans="1:15" ht="83.45" customHeight="1">
      <c r="A345" s="196"/>
      <c r="B345" s="196"/>
      <c r="C345" s="196"/>
      <c r="D345" s="196"/>
      <c r="E345" s="196"/>
      <c r="F345" s="196"/>
      <c r="G345" s="197"/>
      <c r="H345" s="197"/>
      <c r="I345" s="197"/>
      <c r="J345" s="196"/>
      <c r="K345" s="196"/>
      <c r="L345" s="196"/>
      <c r="M345" s="196"/>
      <c r="N345" s="196"/>
      <c r="O345" s="196"/>
    </row>
    <row r="346" spans="1:15" ht="83.45" customHeight="1">
      <c r="A346" s="196"/>
      <c r="B346" s="196"/>
      <c r="C346" s="196"/>
      <c r="D346" s="196"/>
      <c r="E346" s="196"/>
      <c r="F346" s="196"/>
      <c r="G346" s="197"/>
      <c r="H346" s="197"/>
      <c r="I346" s="197"/>
      <c r="J346" s="196"/>
      <c r="K346" s="196"/>
      <c r="L346" s="196"/>
      <c r="M346" s="196"/>
      <c r="N346" s="196"/>
      <c r="O346" s="196"/>
    </row>
    <row r="347" spans="1:15" ht="83.45" customHeight="1">
      <c r="A347" s="196"/>
      <c r="B347" s="196"/>
      <c r="C347" s="196"/>
      <c r="D347" s="196"/>
      <c r="E347" s="196"/>
      <c r="F347" s="196"/>
      <c r="G347" s="197"/>
      <c r="H347" s="197"/>
      <c r="I347" s="197"/>
      <c r="J347" s="196"/>
      <c r="K347" s="196"/>
      <c r="L347" s="196"/>
      <c r="M347" s="196"/>
      <c r="N347" s="196"/>
      <c r="O347" s="196"/>
    </row>
    <row r="348" spans="1:15" ht="83.45" customHeight="1">
      <c r="A348" s="196"/>
      <c r="B348" s="196"/>
      <c r="C348" s="196"/>
      <c r="D348" s="196"/>
      <c r="E348" s="196"/>
      <c r="F348" s="196"/>
      <c r="G348" s="197"/>
      <c r="H348" s="197"/>
      <c r="I348" s="197"/>
      <c r="J348" s="196"/>
      <c r="K348" s="196"/>
      <c r="L348" s="196"/>
      <c r="M348" s="196"/>
      <c r="N348" s="196"/>
      <c r="O348" s="196"/>
    </row>
    <row r="349" spans="1:15" ht="83.45" customHeight="1">
      <c r="A349" s="196"/>
      <c r="B349" s="196"/>
      <c r="C349" s="196"/>
      <c r="D349" s="196"/>
      <c r="E349" s="196"/>
      <c r="F349" s="196"/>
      <c r="G349" s="197"/>
      <c r="H349" s="197"/>
      <c r="I349" s="197"/>
      <c r="J349" s="196"/>
      <c r="K349" s="196"/>
      <c r="L349" s="196"/>
      <c r="M349" s="196"/>
      <c r="N349" s="196"/>
      <c r="O349" s="196"/>
    </row>
    <row r="350" spans="1:15" ht="83.45" customHeight="1">
      <c r="A350" s="196"/>
      <c r="B350" s="196"/>
      <c r="C350" s="196"/>
      <c r="D350" s="196"/>
      <c r="E350" s="196"/>
      <c r="F350" s="196"/>
      <c r="G350" s="197"/>
      <c r="H350" s="197"/>
      <c r="I350" s="197"/>
      <c r="J350" s="196"/>
      <c r="K350" s="196"/>
      <c r="L350" s="196"/>
      <c r="M350" s="196"/>
      <c r="N350" s="196"/>
      <c r="O350" s="196"/>
    </row>
    <row r="351" spans="1:15" ht="83.45" customHeight="1">
      <c r="A351" s="196"/>
      <c r="B351" s="196"/>
      <c r="C351" s="196"/>
      <c r="D351" s="196"/>
      <c r="E351" s="196"/>
      <c r="F351" s="196"/>
      <c r="G351" s="197"/>
      <c r="H351" s="197"/>
      <c r="I351" s="197"/>
      <c r="J351" s="196"/>
      <c r="K351" s="196"/>
      <c r="L351" s="196"/>
      <c r="M351" s="196"/>
      <c r="N351" s="196"/>
      <c r="O351" s="196"/>
    </row>
    <row r="352" spans="1:15" ht="83.45" customHeight="1">
      <c r="A352" s="196"/>
      <c r="B352" s="196"/>
      <c r="C352" s="196"/>
      <c r="D352" s="196"/>
      <c r="E352" s="196"/>
      <c r="F352" s="196"/>
      <c r="G352" s="197"/>
      <c r="H352" s="197"/>
      <c r="I352" s="197"/>
      <c r="J352" s="196"/>
      <c r="K352" s="196"/>
      <c r="L352" s="196"/>
      <c r="M352" s="196"/>
      <c r="N352" s="196"/>
      <c r="O352" s="196"/>
    </row>
    <row r="353" spans="1:15" ht="83.45" customHeight="1">
      <c r="A353" s="196"/>
      <c r="B353" s="196"/>
      <c r="C353" s="196"/>
      <c r="D353" s="196"/>
      <c r="E353" s="196"/>
      <c r="F353" s="196"/>
      <c r="G353" s="197"/>
      <c r="H353" s="197"/>
      <c r="I353" s="197"/>
      <c r="J353" s="196"/>
      <c r="K353" s="196"/>
      <c r="L353" s="196"/>
      <c r="M353" s="196"/>
      <c r="N353" s="196"/>
      <c r="O353" s="196"/>
    </row>
    <row r="354" spans="1:15" ht="83.45" customHeight="1">
      <c r="A354" s="196"/>
      <c r="B354" s="196"/>
      <c r="C354" s="196"/>
      <c r="D354" s="196"/>
      <c r="E354" s="196"/>
      <c r="F354" s="196"/>
      <c r="G354" s="197"/>
      <c r="H354" s="197"/>
      <c r="I354" s="197"/>
      <c r="J354" s="196"/>
      <c r="K354" s="196"/>
      <c r="L354" s="196"/>
      <c r="M354" s="196"/>
      <c r="N354" s="196"/>
      <c r="O354" s="196"/>
    </row>
    <row r="355" spans="1:15" ht="83.45" customHeight="1">
      <c r="A355" s="196"/>
      <c r="B355" s="196"/>
      <c r="C355" s="196"/>
      <c r="D355" s="196"/>
      <c r="E355" s="196"/>
      <c r="F355" s="196"/>
      <c r="G355" s="197"/>
      <c r="H355" s="197"/>
      <c r="I355" s="197"/>
      <c r="J355" s="196"/>
      <c r="K355" s="196"/>
      <c r="L355" s="196"/>
      <c r="M355" s="196"/>
      <c r="N355" s="196"/>
      <c r="O355" s="196"/>
    </row>
    <row r="356" spans="1:15" ht="83.45" customHeight="1">
      <c r="A356" s="196"/>
      <c r="B356" s="196"/>
      <c r="C356" s="196"/>
      <c r="D356" s="196"/>
      <c r="E356" s="196"/>
      <c r="F356" s="196"/>
      <c r="G356" s="197"/>
      <c r="H356" s="197"/>
      <c r="I356" s="197"/>
      <c r="J356" s="196"/>
      <c r="K356" s="196"/>
      <c r="L356" s="196"/>
      <c r="M356" s="196"/>
      <c r="N356" s="196"/>
      <c r="O356" s="196"/>
    </row>
    <row r="357" spans="1:15" ht="83.45" customHeight="1">
      <c r="A357" s="196"/>
      <c r="B357" s="196"/>
      <c r="C357" s="196"/>
      <c r="D357" s="196"/>
      <c r="E357" s="196"/>
      <c r="F357" s="196"/>
      <c r="G357" s="197"/>
      <c r="H357" s="197"/>
      <c r="I357" s="197"/>
      <c r="J357" s="196"/>
      <c r="K357" s="196"/>
      <c r="L357" s="196"/>
      <c r="M357" s="196"/>
      <c r="N357" s="196"/>
      <c r="O357" s="196"/>
    </row>
    <row r="358" spans="1:15" ht="83.45" customHeight="1">
      <c r="A358" s="196"/>
      <c r="B358" s="196"/>
      <c r="C358" s="196"/>
      <c r="D358" s="196"/>
      <c r="E358" s="196"/>
      <c r="F358" s="196"/>
      <c r="G358" s="197"/>
      <c r="H358" s="197"/>
      <c r="I358" s="197"/>
      <c r="J358" s="196"/>
      <c r="K358" s="196"/>
      <c r="L358" s="196"/>
      <c r="M358" s="196"/>
      <c r="N358" s="196"/>
      <c r="O358" s="196"/>
    </row>
    <row r="359" spans="1:15" ht="83.45" customHeight="1">
      <c r="A359" s="196"/>
      <c r="B359" s="196"/>
      <c r="C359" s="196"/>
      <c r="D359" s="196"/>
      <c r="E359" s="196"/>
      <c r="F359" s="196"/>
      <c r="G359" s="197"/>
      <c r="H359" s="197"/>
      <c r="I359" s="197"/>
      <c r="J359" s="196"/>
      <c r="K359" s="196"/>
      <c r="L359" s="196"/>
      <c r="M359" s="196"/>
      <c r="N359" s="196"/>
      <c r="O359" s="196"/>
    </row>
    <row r="360" spans="1:15" ht="83.45" customHeight="1">
      <c r="A360" s="196"/>
      <c r="B360" s="196"/>
      <c r="C360" s="196"/>
      <c r="D360" s="196"/>
      <c r="E360" s="196"/>
      <c r="F360" s="196"/>
      <c r="G360" s="197"/>
      <c r="H360" s="197"/>
      <c r="I360" s="197"/>
      <c r="J360" s="196"/>
      <c r="K360" s="196"/>
      <c r="L360" s="196"/>
      <c r="M360" s="196"/>
      <c r="N360" s="196"/>
      <c r="O360" s="196"/>
    </row>
    <row r="361" spans="1:15" ht="83.45" customHeight="1">
      <c r="A361" s="196"/>
      <c r="B361" s="196"/>
      <c r="C361" s="196"/>
      <c r="D361" s="196"/>
      <c r="E361" s="196"/>
      <c r="F361" s="196"/>
      <c r="G361" s="197"/>
      <c r="H361" s="197"/>
      <c r="I361" s="197"/>
      <c r="J361" s="196"/>
      <c r="K361" s="196"/>
      <c r="L361" s="196"/>
      <c r="M361" s="196"/>
      <c r="N361" s="196"/>
      <c r="O361" s="196"/>
    </row>
    <row r="362" spans="1:15" ht="83.45" customHeight="1">
      <c r="A362" s="196"/>
      <c r="B362" s="196"/>
      <c r="C362" s="196"/>
      <c r="D362" s="196"/>
      <c r="E362" s="196"/>
      <c r="F362" s="196"/>
      <c r="G362" s="197"/>
      <c r="H362" s="197"/>
      <c r="I362" s="197"/>
      <c r="J362" s="196"/>
      <c r="K362" s="196"/>
      <c r="L362" s="196"/>
      <c r="M362" s="196"/>
      <c r="N362" s="196"/>
      <c r="O362" s="196"/>
    </row>
    <row r="363" spans="1:15" ht="83.45" customHeight="1">
      <c r="A363" s="196"/>
      <c r="B363" s="196"/>
      <c r="C363" s="196"/>
      <c r="D363" s="196"/>
      <c r="E363" s="196"/>
      <c r="F363" s="196"/>
      <c r="G363" s="197"/>
      <c r="H363" s="197"/>
      <c r="I363" s="197"/>
      <c r="J363" s="196"/>
      <c r="K363" s="196"/>
      <c r="L363" s="196"/>
      <c r="M363" s="196"/>
      <c r="N363" s="196"/>
      <c r="O363" s="196"/>
    </row>
    <row r="364" spans="1:15" ht="83.45" customHeight="1">
      <c r="A364" s="196"/>
      <c r="B364" s="196"/>
      <c r="C364" s="196"/>
      <c r="D364" s="196"/>
      <c r="E364" s="196"/>
      <c r="F364" s="196"/>
      <c r="G364" s="197"/>
      <c r="H364" s="197"/>
      <c r="I364" s="197"/>
      <c r="J364" s="196"/>
      <c r="K364" s="196"/>
      <c r="L364" s="196"/>
      <c r="M364" s="196"/>
      <c r="N364" s="196"/>
      <c r="O364" s="196"/>
    </row>
    <row r="365" spans="1:15" ht="83.45" customHeight="1">
      <c r="A365" s="196"/>
      <c r="B365" s="196"/>
      <c r="C365" s="196"/>
      <c r="D365" s="196"/>
      <c r="E365" s="196"/>
      <c r="F365" s="196"/>
      <c r="G365" s="197"/>
      <c r="H365" s="197"/>
      <c r="I365" s="197"/>
      <c r="J365" s="196"/>
      <c r="K365" s="196"/>
      <c r="L365" s="196"/>
      <c r="M365" s="196"/>
      <c r="N365" s="196"/>
      <c r="O365" s="196"/>
    </row>
    <row r="366" spans="1:15" ht="83.45" customHeight="1">
      <c r="A366" s="196"/>
      <c r="B366" s="196"/>
      <c r="C366" s="196"/>
      <c r="D366" s="196"/>
      <c r="E366" s="196"/>
      <c r="F366" s="196"/>
      <c r="G366" s="197"/>
      <c r="H366" s="197"/>
      <c r="I366" s="197"/>
      <c r="J366" s="196"/>
      <c r="K366" s="196"/>
      <c r="L366" s="196"/>
      <c r="M366" s="196"/>
      <c r="N366" s="196"/>
      <c r="O366" s="196"/>
    </row>
    <row r="367" spans="1:15" ht="83.45" customHeight="1">
      <c r="A367" s="196"/>
      <c r="B367" s="196"/>
      <c r="C367" s="196"/>
      <c r="D367" s="196"/>
      <c r="E367" s="196"/>
      <c r="F367" s="196"/>
      <c r="G367" s="197"/>
      <c r="H367" s="197"/>
      <c r="I367" s="197"/>
      <c r="J367" s="196"/>
      <c r="K367" s="196"/>
      <c r="L367" s="196"/>
      <c r="M367" s="196"/>
      <c r="N367" s="196"/>
      <c r="O367" s="196"/>
    </row>
    <row r="368" spans="1:15" ht="83.45" customHeight="1">
      <c r="A368" s="196"/>
      <c r="B368" s="196"/>
      <c r="C368" s="196"/>
      <c r="D368" s="196"/>
      <c r="E368" s="196"/>
      <c r="F368" s="196"/>
      <c r="G368" s="197"/>
      <c r="H368" s="197"/>
      <c r="I368" s="197"/>
      <c r="J368" s="196"/>
      <c r="K368" s="196"/>
      <c r="L368" s="196"/>
      <c r="M368" s="196"/>
      <c r="N368" s="196"/>
      <c r="O368" s="196"/>
    </row>
    <row r="369" spans="1:15" ht="83.45" customHeight="1">
      <c r="A369" s="196"/>
      <c r="B369" s="196"/>
      <c r="C369" s="196"/>
      <c r="D369" s="196"/>
      <c r="E369" s="196"/>
      <c r="F369" s="196"/>
      <c r="G369" s="197"/>
      <c r="H369" s="197"/>
      <c r="I369" s="197"/>
      <c r="J369" s="196"/>
      <c r="K369" s="196"/>
      <c r="L369" s="196"/>
      <c r="M369" s="196"/>
      <c r="N369" s="196"/>
      <c r="O369" s="196"/>
    </row>
    <row r="370" spans="1:15" ht="83.45" customHeight="1">
      <c r="A370" s="196"/>
      <c r="B370" s="196"/>
      <c r="C370" s="196"/>
      <c r="D370" s="196"/>
      <c r="E370" s="196"/>
      <c r="F370" s="196"/>
      <c r="G370" s="197"/>
      <c r="H370" s="197"/>
      <c r="I370" s="197"/>
      <c r="J370" s="196"/>
      <c r="K370" s="196"/>
      <c r="L370" s="196"/>
      <c r="M370" s="196"/>
      <c r="N370" s="196"/>
      <c r="O370" s="196"/>
    </row>
    <row r="371" spans="1:15" ht="83.45" customHeight="1">
      <c r="A371" s="196"/>
      <c r="B371" s="196"/>
      <c r="C371" s="196"/>
      <c r="D371" s="196"/>
      <c r="E371" s="196"/>
      <c r="F371" s="196"/>
      <c r="G371" s="197"/>
      <c r="H371" s="197"/>
      <c r="I371" s="197"/>
      <c r="J371" s="196"/>
      <c r="K371" s="196"/>
      <c r="L371" s="196"/>
      <c r="M371" s="196"/>
      <c r="N371" s="196"/>
      <c r="O371" s="196"/>
    </row>
    <row r="372" spans="1:15" ht="83.45" customHeight="1">
      <c r="A372" s="196"/>
      <c r="B372" s="196"/>
      <c r="C372" s="196"/>
      <c r="D372" s="196"/>
      <c r="E372" s="196"/>
      <c r="F372" s="196"/>
      <c r="G372" s="197"/>
      <c r="H372" s="197"/>
      <c r="I372" s="197"/>
      <c r="J372" s="196"/>
      <c r="K372" s="196"/>
      <c r="L372" s="196"/>
      <c r="M372" s="196"/>
      <c r="N372" s="196"/>
      <c r="O372" s="196"/>
    </row>
    <row r="373" spans="1:15" ht="83.45" customHeight="1">
      <c r="A373" s="196"/>
      <c r="B373" s="196"/>
      <c r="C373" s="196"/>
      <c r="D373" s="196"/>
      <c r="E373" s="196"/>
      <c r="F373" s="196"/>
      <c r="G373" s="197"/>
      <c r="H373" s="197"/>
      <c r="I373" s="197"/>
      <c r="J373" s="196"/>
      <c r="K373" s="196"/>
      <c r="L373" s="196"/>
      <c r="M373" s="196"/>
      <c r="N373" s="196"/>
      <c r="O373" s="196"/>
    </row>
    <row r="374" spans="1:15" ht="83.45" customHeight="1">
      <c r="A374" s="196"/>
      <c r="B374" s="196"/>
      <c r="C374" s="196"/>
      <c r="D374" s="196"/>
      <c r="E374" s="196"/>
      <c r="F374" s="196"/>
      <c r="G374" s="197"/>
      <c r="H374" s="197"/>
      <c r="I374" s="197"/>
      <c r="J374" s="196"/>
      <c r="K374" s="196"/>
      <c r="L374" s="196"/>
      <c r="M374" s="196"/>
      <c r="N374" s="196"/>
      <c r="O374" s="196"/>
    </row>
    <row r="375" spans="1:15" ht="83.45" customHeight="1">
      <c r="A375" s="196"/>
      <c r="B375" s="196"/>
      <c r="C375" s="196"/>
      <c r="D375" s="196"/>
      <c r="E375" s="196"/>
      <c r="F375" s="196"/>
      <c r="G375" s="197"/>
      <c r="H375" s="197"/>
      <c r="I375" s="197"/>
      <c r="J375" s="196"/>
      <c r="K375" s="196"/>
      <c r="L375" s="196"/>
      <c r="M375" s="196"/>
      <c r="N375" s="196"/>
      <c r="O375" s="196"/>
    </row>
    <row r="376" spans="1:15" ht="83.45" customHeight="1">
      <c r="A376" s="196"/>
      <c r="B376" s="196"/>
      <c r="C376" s="196"/>
      <c r="D376" s="196"/>
      <c r="E376" s="196"/>
      <c r="F376" s="196"/>
      <c r="G376" s="197"/>
      <c r="H376" s="197"/>
      <c r="I376" s="197"/>
      <c r="J376" s="196"/>
      <c r="K376" s="196"/>
      <c r="L376" s="196"/>
      <c r="M376" s="196"/>
      <c r="N376" s="196"/>
      <c r="O376" s="196"/>
    </row>
    <row r="377" spans="1:15" ht="83.45" customHeight="1">
      <c r="A377" s="196"/>
      <c r="B377" s="196"/>
      <c r="C377" s="196"/>
      <c r="D377" s="196"/>
      <c r="E377" s="196"/>
      <c r="F377" s="196"/>
      <c r="G377" s="197"/>
      <c r="H377" s="197"/>
      <c r="I377" s="197"/>
      <c r="J377" s="196"/>
      <c r="K377" s="196"/>
      <c r="L377" s="196"/>
      <c r="M377" s="196"/>
      <c r="N377" s="196"/>
      <c r="O377" s="196"/>
    </row>
    <row r="378" spans="1:15" ht="83.45" customHeight="1">
      <c r="A378" s="196"/>
      <c r="B378" s="196"/>
      <c r="C378" s="196"/>
      <c r="D378" s="196"/>
      <c r="E378" s="196"/>
      <c r="F378" s="196"/>
      <c r="G378" s="197"/>
      <c r="H378" s="197"/>
      <c r="I378" s="197"/>
      <c r="J378" s="196"/>
      <c r="K378" s="196"/>
      <c r="L378" s="196"/>
      <c r="M378" s="196"/>
      <c r="N378" s="196"/>
      <c r="O378" s="196"/>
    </row>
    <row r="379" spans="1:15" ht="83.45" customHeight="1">
      <c r="A379" s="196"/>
      <c r="B379" s="196"/>
      <c r="C379" s="196"/>
      <c r="D379" s="196"/>
      <c r="E379" s="196"/>
      <c r="F379" s="196"/>
      <c r="G379" s="197"/>
      <c r="H379" s="197"/>
      <c r="I379" s="197"/>
      <c r="J379" s="196"/>
      <c r="K379" s="196"/>
      <c r="L379" s="196"/>
      <c r="M379" s="196"/>
      <c r="N379" s="196"/>
      <c r="O379" s="196"/>
    </row>
    <row r="380" spans="1:15" ht="83.45" customHeight="1">
      <c r="A380" s="196"/>
      <c r="B380" s="196"/>
      <c r="C380" s="196"/>
      <c r="D380" s="196"/>
      <c r="E380" s="196"/>
      <c r="F380" s="196"/>
      <c r="G380" s="197"/>
      <c r="H380" s="197"/>
      <c r="I380" s="197"/>
      <c r="J380" s="196"/>
      <c r="K380" s="196"/>
      <c r="L380" s="196"/>
      <c r="M380" s="196"/>
      <c r="N380" s="196"/>
      <c r="O380" s="196"/>
    </row>
    <row r="381" spans="1:15" ht="83.45" customHeight="1">
      <c r="A381" s="196"/>
      <c r="B381" s="196"/>
      <c r="C381" s="196"/>
      <c r="D381" s="196"/>
      <c r="E381" s="196"/>
      <c r="F381" s="196"/>
      <c r="G381" s="197"/>
      <c r="H381" s="197"/>
      <c r="I381" s="197"/>
      <c r="J381" s="196"/>
      <c r="K381" s="196"/>
      <c r="L381" s="196"/>
      <c r="M381" s="196"/>
      <c r="N381" s="196"/>
      <c r="O381" s="196"/>
    </row>
    <row r="382" spans="1:15" ht="83.45" customHeight="1">
      <c r="A382" s="196"/>
      <c r="B382" s="196"/>
      <c r="C382" s="196"/>
      <c r="D382" s="196"/>
      <c r="E382" s="196"/>
      <c r="F382" s="196"/>
      <c r="G382" s="197"/>
      <c r="H382" s="197"/>
      <c r="I382" s="197"/>
      <c r="J382" s="196"/>
      <c r="K382" s="196"/>
      <c r="L382" s="196"/>
      <c r="M382" s="196"/>
      <c r="N382" s="196"/>
      <c r="O382" s="196"/>
    </row>
  </sheetData>
  <phoneticPr fontId="19" type="noConversion"/>
  <dataValidations count="1">
    <dataValidation allowBlank="1" showInputMessage="1" showErrorMessage="1" sqref="M1:M1048576" xr:uid="{86897E8D-AED8-4AF2-B232-509F64B56921}"/>
  </dataValidations>
  <pageMargins left="0.75" right="0.75" top="1" bottom="1" header="0.5" footer="0.5"/>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2776D-CAD3-4D86-BE03-2615E2C16AFF}">
  <sheetPr codeName="Sheet7">
    <tabColor theme="9" tint="0.39997558519241921"/>
  </sheetPr>
  <dimension ref="A1:C28"/>
  <sheetViews>
    <sheetView showGridLines="0" zoomScaleNormal="100" workbookViewId="0">
      <selection activeCell="C1" sqref="C1"/>
    </sheetView>
  </sheetViews>
  <sheetFormatPr defaultRowHeight="15"/>
  <cols>
    <col min="1" max="1" width="17.42578125" bestFit="1" customWidth="1"/>
    <col min="2" max="2" width="33.28515625" customWidth="1"/>
    <col min="3" max="3" width="101.140625" customWidth="1"/>
  </cols>
  <sheetData>
    <row r="1" spans="1:3">
      <c r="A1" s="520" t="s">
        <v>1280</v>
      </c>
      <c r="B1" s="520" t="s">
        <v>1281</v>
      </c>
      <c r="C1" s="520" t="s">
        <v>1282</v>
      </c>
    </row>
    <row r="2" spans="1:3">
      <c r="A2" s="746" t="s">
        <v>1283</v>
      </c>
      <c r="B2" s="32" t="s">
        <v>1284</v>
      </c>
      <c r="C2" s="32" t="s">
        <v>1285</v>
      </c>
    </row>
    <row r="3" spans="1:3" ht="45">
      <c r="A3" s="746"/>
      <c r="B3" s="32" t="s">
        <v>1286</v>
      </c>
      <c r="C3" s="32" t="s">
        <v>1287</v>
      </c>
    </row>
    <row r="4" spans="1:3" ht="75">
      <c r="A4" s="746"/>
      <c r="B4" s="32" t="s">
        <v>1288</v>
      </c>
      <c r="C4" s="32" t="s">
        <v>1289</v>
      </c>
    </row>
    <row r="5" spans="1:3">
      <c r="A5" s="747" t="s">
        <v>1290</v>
      </c>
      <c r="B5" s="33" t="s">
        <v>1291</v>
      </c>
      <c r="C5" s="33" t="s">
        <v>1292</v>
      </c>
    </row>
    <row r="6" spans="1:3">
      <c r="A6" s="747"/>
      <c r="B6" s="33" t="s">
        <v>1293</v>
      </c>
      <c r="C6" s="33" t="s">
        <v>1294</v>
      </c>
    </row>
    <row r="7" spans="1:3">
      <c r="A7" s="747"/>
      <c r="B7" s="33" t="s">
        <v>1295</v>
      </c>
      <c r="C7" s="33" t="s">
        <v>1296</v>
      </c>
    </row>
    <row r="8" spans="1:3">
      <c r="A8" s="746" t="s">
        <v>1297</v>
      </c>
      <c r="B8" s="32" t="s">
        <v>1298</v>
      </c>
      <c r="C8" s="32" t="s">
        <v>1299</v>
      </c>
    </row>
    <row r="9" spans="1:3" ht="30">
      <c r="A9" s="746"/>
      <c r="B9" s="32" t="s">
        <v>1300</v>
      </c>
      <c r="C9" s="32" t="s">
        <v>1301</v>
      </c>
    </row>
    <row r="10" spans="1:3">
      <c r="A10" s="746"/>
      <c r="B10" s="32" t="s">
        <v>1302</v>
      </c>
      <c r="C10" s="32" t="s">
        <v>1303</v>
      </c>
    </row>
    <row r="11" spans="1:3" ht="30">
      <c r="A11" s="746"/>
      <c r="B11" s="32" t="s">
        <v>1304</v>
      </c>
      <c r="C11" s="32" t="s">
        <v>1305</v>
      </c>
    </row>
    <row r="12" spans="1:3">
      <c r="A12" s="746"/>
      <c r="B12" s="32" t="s">
        <v>1306</v>
      </c>
      <c r="C12" s="32" t="s">
        <v>1307</v>
      </c>
    </row>
    <row r="13" spans="1:3">
      <c r="A13" s="748" t="s">
        <v>1308</v>
      </c>
      <c r="B13" s="33" t="s">
        <v>1309</v>
      </c>
      <c r="C13" s="33" t="s">
        <v>1310</v>
      </c>
    </row>
    <row r="14" spans="1:3">
      <c r="A14" s="748"/>
      <c r="B14" s="33" t="s">
        <v>1311</v>
      </c>
      <c r="C14" s="33" t="s">
        <v>1312</v>
      </c>
    </row>
    <row r="15" spans="1:3" ht="30">
      <c r="A15" s="746" t="s">
        <v>1313</v>
      </c>
      <c r="B15" s="32" t="s">
        <v>1314</v>
      </c>
      <c r="C15" s="32" t="s">
        <v>1315</v>
      </c>
    </row>
    <row r="16" spans="1:3" ht="30">
      <c r="A16" s="746"/>
      <c r="B16" s="32" t="s">
        <v>1316</v>
      </c>
      <c r="C16" s="32" t="s">
        <v>1317</v>
      </c>
    </row>
    <row r="17" spans="1:3" ht="30">
      <c r="A17" s="746"/>
      <c r="B17" s="32" t="s">
        <v>1318</v>
      </c>
      <c r="C17" s="32" t="s">
        <v>1319</v>
      </c>
    </row>
    <row r="18" spans="1:3" ht="30">
      <c r="A18" s="746"/>
      <c r="B18" s="32" t="s">
        <v>1320</v>
      </c>
      <c r="C18" s="32" t="s">
        <v>1321</v>
      </c>
    </row>
    <row r="19" spans="1:3" ht="90">
      <c r="A19" s="746"/>
      <c r="B19" s="32" t="s">
        <v>1322</v>
      </c>
      <c r="C19" s="32" t="s">
        <v>1323</v>
      </c>
    </row>
    <row r="20" spans="1:3" ht="30">
      <c r="A20" s="746"/>
      <c r="B20" s="32" t="s">
        <v>1324</v>
      </c>
      <c r="C20" s="32" t="s">
        <v>1325</v>
      </c>
    </row>
    <row r="23" spans="1:3" ht="15" customHeight="1">
      <c r="A23" s="708" t="s">
        <v>1326</v>
      </c>
      <c r="B23" s="749"/>
      <c r="C23" s="749"/>
    </row>
    <row r="24" spans="1:3" ht="60" customHeight="1">
      <c r="A24" s="44">
        <v>1</v>
      </c>
      <c r="B24" s="744" t="s">
        <v>1327</v>
      </c>
      <c r="C24" s="745"/>
    </row>
    <row r="25" spans="1:3" ht="152.25" customHeight="1">
      <c r="A25" s="44">
        <v>2</v>
      </c>
      <c r="B25" s="744" t="s">
        <v>1328</v>
      </c>
      <c r="C25" s="745"/>
    </row>
    <row r="26" spans="1:3" ht="107.25" customHeight="1">
      <c r="A26" s="44">
        <v>3</v>
      </c>
      <c r="B26" s="744" t="s">
        <v>1329</v>
      </c>
      <c r="C26" s="745"/>
    </row>
    <row r="27" spans="1:3" ht="40.5" customHeight="1">
      <c r="A27" s="44">
        <v>4</v>
      </c>
      <c r="B27" s="744" t="s">
        <v>1330</v>
      </c>
      <c r="C27" s="745"/>
    </row>
    <row r="28" spans="1:3" ht="52.5" customHeight="1">
      <c r="A28" s="44">
        <v>5</v>
      </c>
      <c r="B28" s="742" t="s">
        <v>1331</v>
      </c>
      <c r="C28" s="743"/>
    </row>
  </sheetData>
  <mergeCells count="11">
    <mergeCell ref="B28:C28"/>
    <mergeCell ref="B26:C26"/>
    <mergeCell ref="B27:C27"/>
    <mergeCell ref="A2:A4"/>
    <mergeCell ref="A5:A7"/>
    <mergeCell ref="A8:A12"/>
    <mergeCell ref="A13:A14"/>
    <mergeCell ref="B25:C25"/>
    <mergeCell ref="A23:C23"/>
    <mergeCell ref="B24:C24"/>
    <mergeCell ref="A15:A2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245F5-88F5-4CB3-92E9-39973504A6B9}">
  <sheetPr codeName="Sheet8">
    <tabColor theme="9" tint="0.39997558519241921"/>
  </sheetPr>
  <dimension ref="A1:R222"/>
  <sheetViews>
    <sheetView zoomScaleNormal="100" workbookViewId="0">
      <pane ySplit="7" topLeftCell="A8" activePane="bottomLeft" state="frozen"/>
      <selection pane="bottomLeft" sqref="A1:J1"/>
    </sheetView>
  </sheetViews>
  <sheetFormatPr defaultColWidth="9.140625" defaultRowHeight="15"/>
  <cols>
    <col min="1" max="1" width="8.7109375" style="270" customWidth="1"/>
    <col min="2" max="3" width="26.42578125" style="270" customWidth="1"/>
    <col min="4" max="4" width="8.28515625" style="270" customWidth="1"/>
    <col min="5" max="5" width="30.28515625" style="270" customWidth="1"/>
    <col min="6" max="6" width="56" style="281" customWidth="1"/>
    <col min="7" max="7" width="28.28515625" style="271" customWidth="1"/>
    <col min="8" max="8" width="29.85546875" style="271" customWidth="1"/>
    <col min="9" max="9" width="40.85546875" style="271" customWidth="1"/>
    <col min="10" max="10" width="38.140625" style="129" customWidth="1"/>
    <col min="11" max="11" width="7.7109375" style="282" bestFit="1" customWidth="1"/>
    <col min="12" max="12" width="16" style="282" bestFit="1" customWidth="1"/>
    <col min="13" max="13" width="13.140625" style="282" bestFit="1" customWidth="1"/>
    <col min="14" max="14" width="13.5703125" style="282" bestFit="1" customWidth="1"/>
    <col min="15" max="17" width="38.140625" style="282" customWidth="1"/>
    <col min="18" max="16384" width="9.140625" style="195"/>
  </cols>
  <sheetData>
    <row r="1" spans="1:17" s="211" customFormat="1" ht="18" customHeight="1">
      <c r="A1" s="790" t="s">
        <v>1332</v>
      </c>
      <c r="B1" s="790"/>
      <c r="C1" s="790"/>
      <c r="D1" s="790"/>
      <c r="E1" s="790"/>
      <c r="F1" s="790"/>
      <c r="G1" s="790"/>
      <c r="H1" s="790"/>
      <c r="I1" s="790"/>
      <c r="J1" s="790"/>
      <c r="K1" s="282"/>
      <c r="L1" s="282"/>
      <c r="M1" s="282"/>
      <c r="N1" s="282"/>
      <c r="O1" s="282"/>
      <c r="P1" s="282"/>
      <c r="Q1" s="282"/>
    </row>
    <row r="2" spans="1:17" s="211" customFormat="1" ht="18" customHeight="1">
      <c r="A2" s="791" t="s">
        <v>1333</v>
      </c>
      <c r="B2" s="791"/>
      <c r="C2" s="791"/>
      <c r="D2" s="793" t="s">
        <v>1334</v>
      </c>
      <c r="E2" s="793"/>
      <c r="F2" s="793"/>
      <c r="G2" s="793"/>
      <c r="H2" s="793"/>
      <c r="I2" s="793"/>
      <c r="J2" s="793"/>
      <c r="K2" s="282"/>
      <c r="L2" s="282"/>
      <c r="M2" s="282"/>
      <c r="N2" s="282"/>
      <c r="O2" s="282"/>
      <c r="P2" s="282"/>
      <c r="Q2" s="282"/>
    </row>
    <row r="3" spans="1:17" s="211" customFormat="1" ht="18" customHeight="1">
      <c r="A3" s="791" t="s">
        <v>1335</v>
      </c>
      <c r="B3" s="791"/>
      <c r="C3" s="791"/>
      <c r="D3" s="794" t="s">
        <v>1336</v>
      </c>
      <c r="E3" s="794"/>
      <c r="F3" s="794"/>
      <c r="G3" s="794"/>
      <c r="H3" s="794"/>
      <c r="I3" s="794"/>
      <c r="J3" s="794"/>
      <c r="K3" s="282"/>
      <c r="L3" s="282"/>
      <c r="M3" s="282"/>
      <c r="N3" s="282"/>
      <c r="O3" s="282"/>
      <c r="P3" s="282"/>
      <c r="Q3" s="282"/>
    </row>
    <row r="4" spans="1:17" s="211" customFormat="1" ht="18" customHeight="1">
      <c r="A4" s="792" t="s">
        <v>1337</v>
      </c>
      <c r="B4" s="792"/>
      <c r="C4" s="792"/>
      <c r="D4" s="795" t="s">
        <v>1338</v>
      </c>
      <c r="E4" s="795"/>
      <c r="F4" s="795"/>
      <c r="G4" s="795"/>
      <c r="H4" s="795"/>
      <c r="I4" s="795"/>
      <c r="J4" s="795"/>
      <c r="K4" s="282"/>
      <c r="L4" s="282"/>
      <c r="M4" s="282"/>
      <c r="N4" s="282"/>
      <c r="O4" s="282"/>
      <c r="P4" s="282"/>
      <c r="Q4" s="282"/>
    </row>
    <row r="5" spans="1:17">
      <c r="A5" s="797"/>
      <c r="B5" s="797"/>
      <c r="C5" s="797"/>
      <c r="D5" s="212"/>
      <c r="E5" s="212"/>
      <c r="F5" s="272"/>
      <c r="G5" s="213"/>
      <c r="H5" s="213"/>
      <c r="I5" s="213"/>
      <c r="J5" s="214"/>
    </row>
    <row r="6" spans="1:17" ht="19.5" thickBot="1">
      <c r="A6" s="796" t="s">
        <v>1290</v>
      </c>
      <c r="B6" s="796"/>
      <c r="C6" s="796"/>
      <c r="D6" s="796" t="s">
        <v>1297</v>
      </c>
      <c r="E6" s="796"/>
      <c r="F6" s="796"/>
      <c r="G6" s="796"/>
      <c r="H6" s="796"/>
      <c r="I6" s="796" t="s">
        <v>1308</v>
      </c>
      <c r="J6" s="796"/>
      <c r="K6" s="769" t="s">
        <v>1339</v>
      </c>
      <c r="L6" s="770"/>
      <c r="M6" s="770"/>
      <c r="N6" s="770"/>
      <c r="O6" s="770"/>
      <c r="P6" s="770"/>
      <c r="Q6" s="771"/>
    </row>
    <row r="7" spans="1:17" s="4" customFormat="1" ht="57" thickBot="1">
      <c r="A7" s="45" t="s">
        <v>1291</v>
      </c>
      <c r="B7" s="46" t="s">
        <v>1293</v>
      </c>
      <c r="C7" s="47" t="s">
        <v>1295</v>
      </c>
      <c r="D7" s="125" t="s">
        <v>1298</v>
      </c>
      <c r="E7" s="46" t="s">
        <v>1300</v>
      </c>
      <c r="F7" s="37" t="s">
        <v>1302</v>
      </c>
      <c r="G7" s="46" t="s">
        <v>1304</v>
      </c>
      <c r="H7" s="46" t="s">
        <v>1306</v>
      </c>
      <c r="I7" s="46" t="s">
        <v>1309</v>
      </c>
      <c r="J7" s="47" t="s">
        <v>1311</v>
      </c>
      <c r="K7" s="15" t="s">
        <v>1314</v>
      </c>
      <c r="L7" s="16" t="s">
        <v>1316</v>
      </c>
      <c r="M7" s="16" t="s">
        <v>1318</v>
      </c>
      <c r="N7" s="16" t="s">
        <v>1320</v>
      </c>
      <c r="O7" s="16" t="s">
        <v>1322</v>
      </c>
      <c r="P7" s="16" t="s">
        <v>1340</v>
      </c>
      <c r="Q7" s="17" t="s">
        <v>1324</v>
      </c>
    </row>
    <row r="8" spans="1:17" ht="45">
      <c r="A8" s="804">
        <v>1.01</v>
      </c>
      <c r="B8" s="805" t="s">
        <v>1341</v>
      </c>
      <c r="C8" s="750" t="s">
        <v>1342</v>
      </c>
      <c r="D8" s="215" t="s">
        <v>1343</v>
      </c>
      <c r="E8" s="18" t="s">
        <v>1344</v>
      </c>
      <c r="F8" s="153" t="str">
        <f>IF(VLOOKUP(_xlfn.TEXTBEFORE($I8,";",1,0,1),Table2[[Label]:[Reference(s)]],2,FALSE)=0,"",VLOOKUP(_xlfn.TEXTBEFORE($I8,";",1,0,1),Table2[[Label]:[Reference(s)]],2,FALSE))</f>
        <v xml:space="preserve">The title of the federal government assistance program, other than the statutory name. </v>
      </c>
      <c r="G8" s="18" t="s">
        <v>1345</v>
      </c>
      <c r="H8" s="74" t="s">
        <v>1346</v>
      </c>
      <c r="I8" s="216" t="s">
        <v>640</v>
      </c>
      <c r="J8" s="18" t="s">
        <v>1347</v>
      </c>
      <c r="K8" s="152" t="str">
        <f>IF(VLOOKUP(_xlfn.TEXTBEFORE($I8,";",1,0,1),Table2[[Label]:[Reference(s)]],5,FALSE)=0,"",VLOOKUP(_xlfn.TEXTBEFORE($I8,";",1,0,1),Table2[[Label]:[Reference(s)]],5,FALSE))</f>
        <v>String</v>
      </c>
      <c r="L8" s="153" t="str">
        <f>IF(VLOOKUP(_xlfn.TEXTBEFORE($I8,";",1,0,1),Table2[[Label]:[Reference(s)]],6,FALSE)=0,"",VLOOKUP(_xlfn.TEXTBEFORE($I8,";",1,0,1),Table2[[Label]:[Reference(s)]],6,FALSE))</f>
        <v/>
      </c>
      <c r="M8" s="153" t="str">
        <f>IF(VLOOKUP(_xlfn.TEXTBEFORE($I8,";",1,0,1),Table2[[Label]:[Reference(s)]],7,FALSE)=0,"",VLOOKUP(_xlfn.TEXTBEFORE($I8,";",1,0,1),Table2[[Label]:[Reference(s)]],7,FALSE))</f>
        <v/>
      </c>
      <c r="N8" s="153">
        <f>IF(VLOOKUP(_xlfn.TEXTBEFORE($I8,";",1,0,1),Table2[[Label]:[Reference(s)]],8,FALSE)=0,"",VLOOKUP(_xlfn.TEXTBEFORE($I8,";",1,0,1),Table2[[Label]:[Reference(s)]],8,FALSE))</f>
        <v>200</v>
      </c>
      <c r="O8" s="153" t="str">
        <f>IF(VLOOKUP(_xlfn.TEXTBEFORE($I8,";",1,0,1),Table2[[Label]:[Reference(s)]],9,FALSE)=0,"",VLOOKUP(_xlfn.TEXTBEFORE($I8,";",1,0,1),Table2[[Label]:[Reference(s)]],9,FALSE))</f>
        <v/>
      </c>
      <c r="P8" s="153" t="str">
        <f>IF(VLOOKUP(_xlfn.TEXTBEFORE($I8,";",1,0,1),Table2[[Label]:[Reference(s)]],10,FALSE)=0,"",VLOOKUP(_xlfn.TEXTBEFORE($I8,";",1,0,1),Table2[[Label]:[Reference(s)]],10,FALSE))</f>
        <v/>
      </c>
      <c r="Q8" s="154" t="str">
        <f>IF(VLOOKUP(_xlfn.TEXTBEFORE($I8,";",1,0,1),Table2[[Label]:[Reference(s)]],14,FALSE)=0,"",VLOOKUP(_xlfn.TEXTBEFORE($I8,";",1,0,1),Table2[[Label]:[Reference(s)]],14,FALSE))</f>
        <v>(1) 2 CFR 200.203;
(2) GSDM v1.1;
(3) SAM.gov Assistance Listing</v>
      </c>
    </row>
    <row r="9" spans="1:17" ht="45">
      <c r="A9" s="781"/>
      <c r="B9" s="767"/>
      <c r="C9" s="751"/>
      <c r="D9" s="215" t="s">
        <v>1348</v>
      </c>
      <c r="E9" s="71" t="s">
        <v>1349</v>
      </c>
      <c r="F9" s="153" t="str">
        <f>IF(VLOOKUP(_xlfn.TEXTBEFORE($I9,";",1,0,1),Table2[[Label]:[Reference(s)]],2,FALSE)=0,"",VLOOKUP(_xlfn.TEXTBEFORE($I9,";",1,0,1),Table2[[Label]:[Reference(s)]],2,FALSE))</f>
        <v>The name by which the program is commonly known or most often used by award applicants and the federal government department or independent agency.</v>
      </c>
      <c r="G9" s="20" t="s">
        <v>1350</v>
      </c>
      <c r="H9" s="21" t="s">
        <v>1351</v>
      </c>
      <c r="I9" s="217" t="s">
        <v>502</v>
      </c>
      <c r="J9" s="20" t="s">
        <v>1347</v>
      </c>
      <c r="K9" s="152" t="str">
        <f>IF(VLOOKUP(_xlfn.TEXTBEFORE($I9,";",1,0,1),Table2[[Label]:[Reference(s)]],5,FALSE)=0,"",VLOOKUP(_xlfn.TEXTBEFORE($I9,";",1,0,1),Table2[[Label]:[Reference(s)]],5,FALSE))</f>
        <v>String</v>
      </c>
      <c r="L9" s="153" t="str">
        <f>IF(VLOOKUP(_xlfn.TEXTBEFORE($I9,";",1,0,1),Table2[[Label]:[Reference(s)]],6,FALSE)=0,"",VLOOKUP(_xlfn.TEXTBEFORE($I9,";",1,0,1),Table2[[Label]:[Reference(s)]],6,FALSE))</f>
        <v/>
      </c>
      <c r="M9" s="153" t="str">
        <f>IF(VLOOKUP(_xlfn.TEXTBEFORE($I9,";",1,0,1),Table2[[Label]:[Reference(s)]],7,FALSE)=0,"",VLOOKUP(_xlfn.TEXTBEFORE($I9,";",1,0,1),Table2[[Label]:[Reference(s)]],7,FALSE))</f>
        <v/>
      </c>
      <c r="N9" s="153">
        <f>IF(VLOOKUP(_xlfn.TEXTBEFORE($I9,";",1,0,1),Table2[[Label]:[Reference(s)]],8,FALSE)=0,"",VLOOKUP(_xlfn.TEXTBEFORE($I9,";",1,0,1),Table2[[Label]:[Reference(s)]],8,FALSE))</f>
        <v>200</v>
      </c>
      <c r="O9" s="153" t="str">
        <f>IF(VLOOKUP(_xlfn.TEXTBEFORE($I9,";",1,0,1),Table2[[Label]:[Reference(s)]],9,FALSE)=0,"",VLOOKUP(_xlfn.TEXTBEFORE($I9,";",1,0,1),Table2[[Label]:[Reference(s)]],9,FALSE))</f>
        <v/>
      </c>
      <c r="P9" s="153" t="str">
        <f>IF(VLOOKUP(_xlfn.TEXTBEFORE($I9,";",1,0,1),Table2[[Label]:[Reference(s)]],10,FALSE)=0,"",VLOOKUP(_xlfn.TEXTBEFORE($I9,";",1,0,1),Table2[[Label]:[Reference(s)]],10,FALSE))</f>
        <v/>
      </c>
      <c r="Q9" s="154" t="str">
        <f>IF(VLOOKUP(_xlfn.TEXTBEFORE($I9,";",1,0,1),Table2[[Label]:[Reference(s)]],14,FALSE)=0,"",VLOOKUP(_xlfn.TEXTBEFORE($I9,";",1,0,1),Table2[[Label]:[Reference(s)]],14,FALSE))</f>
        <v>(1) 2 CFR 200.203;
(3) SAM.gov Assistance Listing;
(5) 31 USC 6102</v>
      </c>
    </row>
    <row r="10" spans="1:17" ht="60">
      <c r="A10" s="781"/>
      <c r="B10" s="767"/>
      <c r="C10" s="751"/>
      <c r="D10" s="215" t="s">
        <v>1352</v>
      </c>
      <c r="E10" s="71" t="s">
        <v>1353</v>
      </c>
      <c r="F10" s="153" t="str">
        <f>IF(VLOOKUP(_xlfn.TEXTBEFORE($I10,";",1,0,1),Table2[[Label]:[Reference(s)]],2,FALSE)=0,"",VLOOKUP(_xlfn.TEXTBEFORE($I10,";",1,0,1),Table2[[Label]:[Reference(s)]],2,FALSE))</f>
        <v>The short name or acronym by which the program is commonly known or most often used by award applicants and the federal government department or independent agency.</v>
      </c>
      <c r="G10" s="20" t="s">
        <v>1350</v>
      </c>
      <c r="H10" s="21" t="s">
        <v>1351</v>
      </c>
      <c r="I10" s="217" t="s">
        <v>506</v>
      </c>
      <c r="J10" s="20" t="s">
        <v>1347</v>
      </c>
      <c r="K10" s="152" t="str">
        <f>IF(VLOOKUP(_xlfn.TEXTBEFORE($I10,";",1,0,1),Table2[[Label]:[Reference(s)]],5,FALSE)=0,"",VLOOKUP(_xlfn.TEXTBEFORE($I10,";",1,0,1),Table2[[Label]:[Reference(s)]],5,FALSE))</f>
        <v>String</v>
      </c>
      <c r="L10" s="153" t="str">
        <f>IF(VLOOKUP(_xlfn.TEXTBEFORE($I10,";",1,0,1),Table2[[Label]:[Reference(s)]],6,FALSE)=0,"",VLOOKUP(_xlfn.TEXTBEFORE($I10,";",1,0,1),Table2[[Label]:[Reference(s)]],6,FALSE))</f>
        <v/>
      </c>
      <c r="M10" s="153" t="str">
        <f>IF(VLOOKUP(_xlfn.TEXTBEFORE($I10,";",1,0,1),Table2[[Label]:[Reference(s)]],7,FALSE)=0,"",VLOOKUP(_xlfn.TEXTBEFORE($I10,";",1,0,1),Table2[[Label]:[Reference(s)]],7,FALSE))</f>
        <v/>
      </c>
      <c r="N10" s="153" t="str">
        <f>IF(VLOOKUP(_xlfn.TEXTBEFORE($I10,";",1,0,1),Table2[[Label]:[Reference(s)]],8,FALSE)=0,"",VLOOKUP(_xlfn.TEXTBEFORE($I10,";",1,0,1),Table2[[Label]:[Reference(s)]],8,FALSE))</f>
        <v/>
      </c>
      <c r="O10" s="153" t="str">
        <f>IF(VLOOKUP(_xlfn.TEXTBEFORE($I10,";",1,0,1),Table2[[Label]:[Reference(s)]],9,FALSE)=0,"",VLOOKUP(_xlfn.TEXTBEFORE($I10,";",1,0,1),Table2[[Label]:[Reference(s)]],9,FALSE))</f>
        <v/>
      </c>
      <c r="P10" s="153" t="str">
        <f>IF(VLOOKUP(_xlfn.TEXTBEFORE($I10,";",1,0,1),Table2[[Label]:[Reference(s)]],10,FALSE)=0,"",VLOOKUP(_xlfn.TEXTBEFORE($I10,";",1,0,1),Table2[[Label]:[Reference(s)]],10,FALSE))</f>
        <v/>
      </c>
      <c r="Q10" s="154" t="str">
        <f>IF(VLOOKUP(_xlfn.TEXTBEFORE($I10,";",1,0,1),Table2[[Label]:[Reference(s)]],14,FALSE)=0,"",VLOOKUP(_xlfn.TEXTBEFORE($I10,";",1,0,1),Table2[[Label]:[Reference(s)]],14,FALSE))</f>
        <v>(1) 2 CFR 200.203;
(3) SAM.gov Assistance Listing;
(5) 31 USC 6102</v>
      </c>
    </row>
    <row r="11" spans="1:17" ht="54.75" customHeight="1">
      <c r="A11" s="781"/>
      <c r="B11" s="767"/>
      <c r="C11" s="751"/>
      <c r="D11" s="821" t="s">
        <v>1354</v>
      </c>
      <c r="E11" s="753" t="s">
        <v>1355</v>
      </c>
      <c r="F11" s="153" t="str">
        <f>IF(VLOOKUP(_xlfn.TEXTBEFORE($I11,";",1,0,1),Table2[[Label]:[Reference(s)]],2,FALSE)=0,"",VLOOKUP(_xlfn.TEXTBEFORE($I11,";",1,0,1),Table2[[Label]:[Reference(s)]],2,FALSE))</f>
        <v>The name of the department or independent agency of the federal government as used in the Treasury Account Fund Symbol (TAFS).</v>
      </c>
      <c r="G11" s="753" t="s">
        <v>1345</v>
      </c>
      <c r="H11" s="779" t="s">
        <v>1356</v>
      </c>
      <c r="I11" s="218" t="s">
        <v>698</v>
      </c>
      <c r="J11" s="20" t="s">
        <v>1347</v>
      </c>
      <c r="K11" s="152" t="str">
        <f>IF(VLOOKUP(_xlfn.TEXTBEFORE($I11,";",1,0,1),Table2[[Label]:[Reference(s)]],5,FALSE)=0,"",VLOOKUP(_xlfn.TEXTBEFORE($I11,";",1,0,1),Table2[[Label]:[Reference(s)]],5,FALSE))</f>
        <v>String</v>
      </c>
      <c r="L11" s="153" t="str">
        <f>IF(VLOOKUP(_xlfn.TEXTBEFORE($I11,";",1,0,1),Table2[[Label]:[Reference(s)]],6,FALSE)=0,"",VLOOKUP(_xlfn.TEXTBEFORE($I11,";",1,0,1),Table2[[Label]:[Reference(s)]],6,FALSE))</f>
        <v/>
      </c>
      <c r="M11" s="153" t="str">
        <f>IF(VLOOKUP(_xlfn.TEXTBEFORE($I11,";",1,0,1),Table2[[Label]:[Reference(s)]],7,FALSE)=0,"",VLOOKUP(_xlfn.TEXTBEFORE($I11,";",1,0,1),Table2[[Label]:[Reference(s)]],7,FALSE))</f>
        <v/>
      </c>
      <c r="N11" s="153" t="str">
        <f>IF(VLOOKUP(_xlfn.TEXTBEFORE($I11,";",1,0,1),Table2[[Label]:[Reference(s)]],8,FALSE)=0,"",VLOOKUP(_xlfn.TEXTBEFORE($I11,";",1,0,1),Table2[[Label]:[Reference(s)]],8,FALSE))</f>
        <v>(2) 100</v>
      </c>
      <c r="O11" s="153" t="str">
        <f>IF(VLOOKUP(_xlfn.TEXTBEFORE($I11,";",1,0,1),Table2[[Label]:[Reference(s)]],9,FALSE)=0,"",VLOOKUP(_xlfn.TEXTBEFORE($I11,";",1,0,1),Table2[[Label]:[Reference(s)]],9,FALSE))</f>
        <v>See:
https://files.usaspending.gov/reference_data/agency_codes.csv
(AGENCY NAME and FREC Entity Description columns).Agency names are consistent with the GSA IAE Federal Hierarchy from SAM.gov.</v>
      </c>
      <c r="P11" s="153" t="str">
        <f>IF(VLOOKUP(_xlfn.TEXTBEFORE($I11,";",1,0,1),Table2[[Label]:[Reference(s)]],10,FALSE)=0,"",VLOOKUP(_xlfn.TEXTBEFORE($I11,";",1,0,1),Table2[[Label]:[Reference(s)]],10,FALSE))</f>
        <v/>
      </c>
      <c r="Q11" s="154" t="str">
        <f>IF(VLOOKUP(_xlfn.TEXTBEFORE($I11,";",1,0,1),Table2[[Label]:[Reference(s)]],14,FALSE)=0,"",VLOOKUP(_xlfn.TEXTBEFORE($I11,";",1,0,1),Table2[[Label]:[Reference(s)]],14,FALSE))</f>
        <v>(1) 2 CFR 200.203;
(2) GSDM v1.1;
(3) SAM.gov Assistance Listing</v>
      </c>
    </row>
    <row r="12" spans="1:17" ht="51" customHeight="1">
      <c r="A12" s="781"/>
      <c r="B12" s="767"/>
      <c r="C12" s="751"/>
      <c r="D12" s="821"/>
      <c r="E12" s="753"/>
      <c r="F12" s="153" t="str">
        <f>IF(VLOOKUP(_xlfn.TEXTBEFORE($I12,";",1,0,1),Table2[[Label]:[Reference(s)]],2,FALSE)=0,"",VLOOKUP(_xlfn.TEXTBEFORE($I12,";",1,0,1),Table2[[Label]:[Reference(s)]],2,FALSE))</f>
        <v>The code associated with the department or independent agency of the federal government as used in the Treasury Account Fund Symbol (TAFS).</v>
      </c>
      <c r="G12" s="753"/>
      <c r="H12" s="779"/>
      <c r="I12" s="218" t="s">
        <v>692</v>
      </c>
      <c r="J12" s="20" t="s">
        <v>1347</v>
      </c>
      <c r="K12" s="152" t="str">
        <f>IF(VLOOKUP(_xlfn.TEXTBEFORE($I12,";",1,0,1),Table2[[Label]:[Reference(s)]],5,FALSE)=0,"",VLOOKUP(_xlfn.TEXTBEFORE($I12,";",1,0,1),Table2[[Label]:[Reference(s)]],5,FALSE))</f>
        <v>String</v>
      </c>
      <c r="L12" s="153" t="str">
        <f>IF(VLOOKUP(_xlfn.TEXTBEFORE($I12,";",1,0,1),Table2[[Label]:[Reference(s)]],6,FALSE)=0,"",VLOOKUP(_xlfn.TEXTBEFORE($I12,";",1,0,1),Table2[[Label]:[Reference(s)]],6,FALSE))</f>
        <v/>
      </c>
      <c r="M12" s="153" t="str">
        <f>IF(VLOOKUP(_xlfn.TEXTBEFORE($I12,";",1,0,1),Table2[[Label]:[Reference(s)]],7,FALSE)=0,"",VLOOKUP(_xlfn.TEXTBEFORE($I12,";",1,0,1),Table2[[Label]:[Reference(s)]],7,FALSE))</f>
        <v>(2) 3</v>
      </c>
      <c r="N12" s="153" t="str">
        <f>IF(VLOOKUP(_xlfn.TEXTBEFORE($I12,";",1,0,1),Table2[[Label]:[Reference(s)]],8,FALSE)=0,"",VLOOKUP(_xlfn.TEXTBEFORE($I12,";",1,0,1),Table2[[Label]:[Reference(s)]],8,FALSE))</f>
        <v>(2) 4</v>
      </c>
      <c r="O12" s="153" t="str">
        <f>IF(VLOOKUP(_xlfn.TEXTBEFORE($I12,";",1,0,1),Table2[[Label]:[Reference(s)]],9,FALSE)=0,"",VLOOKUP(_xlfn.TEXTBEFORE($I12,";",1,0,1),Table2[[Label]:[Reference(s)]],9,FALSE))</f>
        <v>See:
https://files.usaspending.gov/reference_data/agency_codes.csv
(CGAC AGENCY CODE and FREC columns). CGAC agency codes are consistent with the GSA IAE Federal Hierarchy from SAM.gov.</v>
      </c>
      <c r="P12" s="153" t="str">
        <f>IF(VLOOKUP(_xlfn.TEXTBEFORE($I12,";",1,0,1),Table2[[Label]:[Reference(s)]],10,FALSE)=0,"",VLOOKUP(_xlfn.TEXTBEFORE($I12,";",1,0,1),Table2[[Label]:[Reference(s)]],10,FALSE))</f>
        <v/>
      </c>
      <c r="Q12" s="154" t="str">
        <f>IF(VLOOKUP(_xlfn.TEXTBEFORE($I12,";",1,0,1),Table2[[Label]:[Reference(s)]],14,FALSE)=0,"",VLOOKUP(_xlfn.TEXTBEFORE($I12,";",1,0,1),Table2[[Label]:[Reference(s)]],14,FALSE))</f>
        <v>(1) 2 CFR 200.203;
(2) GSDM v1.1;
(3) SAM.gov Assistance Listing</v>
      </c>
    </row>
    <row r="13" spans="1:17" ht="40.15" customHeight="1">
      <c r="A13" s="781"/>
      <c r="B13" s="767"/>
      <c r="C13" s="751"/>
      <c r="D13" s="821" t="s">
        <v>1357</v>
      </c>
      <c r="E13" s="753" t="s">
        <v>1358</v>
      </c>
      <c r="F13" s="153" t="str">
        <f>IF(VLOOKUP(_xlfn.TEXTBEFORE($I13,";",1,0,1),Table2[[Label]:[Reference(s)]],2,FALSE)=0,"",VLOOKUP(_xlfn.TEXTBEFORE($I13,";",1,0,1),Table2[[Label]:[Reference(s)]],2,FALSE))</f>
        <v>The name of the level 2 organization of the federal government department or independent agency.</v>
      </c>
      <c r="G13" s="753" t="s">
        <v>1345</v>
      </c>
      <c r="H13" s="779" t="s">
        <v>1356</v>
      </c>
      <c r="I13" s="23" t="s">
        <v>720</v>
      </c>
      <c r="J13" s="20" t="s">
        <v>1347</v>
      </c>
      <c r="K13" s="152" t="str">
        <f>IF(VLOOKUP(_xlfn.TEXTBEFORE($I13,";",1,0,1),Table2[[Label]:[Reference(s)]],5,FALSE)=0,"",VLOOKUP(_xlfn.TEXTBEFORE($I13,";",1,0,1),Table2[[Label]:[Reference(s)]],5,FALSE))</f>
        <v>String</v>
      </c>
      <c r="L13" s="153" t="str">
        <f>IF(VLOOKUP(_xlfn.TEXTBEFORE($I13,";",1,0,1),Table2[[Label]:[Reference(s)]],6,FALSE)=0,"",VLOOKUP(_xlfn.TEXTBEFORE($I13,";",1,0,1),Table2[[Label]:[Reference(s)]],6,FALSE))</f>
        <v/>
      </c>
      <c r="M13" s="153" t="str">
        <f>IF(VLOOKUP(_xlfn.TEXTBEFORE($I13,";",1,0,1),Table2[[Label]:[Reference(s)]],7,FALSE)=0,"",VLOOKUP(_xlfn.TEXTBEFORE($I13,";",1,0,1),Table2[[Label]:[Reference(s)]],7,FALSE))</f>
        <v/>
      </c>
      <c r="N13" s="153" t="str">
        <f>IF(VLOOKUP(_xlfn.TEXTBEFORE($I13,";",1,0,1),Table2[[Label]:[Reference(s)]],8,FALSE)=0,"",VLOOKUP(_xlfn.TEXTBEFORE($I13,";",1,0,1),Table2[[Label]:[Reference(s)]],8,FALSE))</f>
        <v>(9) 100</v>
      </c>
      <c r="O13" s="153" t="str">
        <f>IF(VLOOKUP(_xlfn.TEXTBEFORE($I13,";",1,0,1),Table2[[Label]:[Reference(s)]],9,FALSE)=0,"",VLOOKUP(_xlfn.TEXTBEFORE($I13,";",1,0,1),Table2[[Label]:[Reference(s)]],9,FALSE))</f>
        <v>See:
https://files.usaspending.gov/reference_data/agency_codes.csv ('SUBTIER NAME' column). Names are consistent with the GSA IAE Federal Hierarchy from SAM.gov</v>
      </c>
      <c r="P13" s="153" t="str">
        <f>IF(VLOOKUP(_xlfn.TEXTBEFORE($I13,";",1,0,1),Table2[[Label]:[Reference(s)]],10,FALSE)=0,"",VLOOKUP(_xlfn.TEXTBEFORE($I13,";",1,0,1),Table2[[Label]:[Reference(s)]],10,FALSE))</f>
        <v/>
      </c>
      <c r="Q13" s="154" t="str">
        <f>IF(VLOOKUP(_xlfn.TEXTBEFORE($I13,";",1,0,1),Table2[[Label]:[Reference(s)]],14,FALSE)=0,"",VLOOKUP(_xlfn.TEXTBEFORE($I13,";",1,0,1),Table2[[Label]:[Reference(s)]],14,FALSE))</f>
        <v>(1) 2 CFR 200.203;
(2) GSDM v1.1;
(3) SAM.gov Assistance Listing;
(9) SAM.gov Federal Hierarchy</v>
      </c>
    </row>
    <row r="14" spans="1:17" ht="51.6" customHeight="1">
      <c r="A14" s="781"/>
      <c r="B14" s="767"/>
      <c r="C14" s="751"/>
      <c r="D14" s="821"/>
      <c r="E14" s="753"/>
      <c r="F14" s="153" t="str">
        <f>IF(VLOOKUP(_xlfn.TEXTBEFORE($I14,";",1,0,1),Table2[[Label]:[Reference(s)]],2,FALSE)=0,"",VLOOKUP(_xlfn.TEXTBEFORE($I14,";",1,0,1),Table2[[Label]:[Reference(s)]],2,FALSE))</f>
        <v>The code associated with the level 2 organization of the federal government department or independent agency.</v>
      </c>
      <c r="G14" s="753" t="s">
        <v>1345</v>
      </c>
      <c r="H14" s="779"/>
      <c r="I14" s="23" t="s">
        <v>714</v>
      </c>
      <c r="J14" s="20" t="s">
        <v>1347</v>
      </c>
      <c r="K14" s="152" t="str">
        <f>IF(VLOOKUP(_xlfn.TEXTBEFORE($I14,";",1,0,1),Table2[[Label]:[Reference(s)]],5,FALSE)=0,"",VLOOKUP(_xlfn.TEXTBEFORE($I14,";",1,0,1),Table2[[Label]:[Reference(s)]],5,FALSE))</f>
        <v>String</v>
      </c>
      <c r="L14" s="153" t="str">
        <f>IF(VLOOKUP(_xlfn.TEXTBEFORE($I14,";",1,0,1),Table2[[Label]:[Reference(s)]],6,FALSE)=0,"",VLOOKUP(_xlfn.TEXTBEFORE($I14,";",1,0,1),Table2[[Label]:[Reference(s)]],6,FALSE))</f>
        <v>NNXX</v>
      </c>
      <c r="M14" s="153" t="str">
        <f>IF(VLOOKUP(_xlfn.TEXTBEFORE($I14,";",1,0,1),Table2[[Label]:[Reference(s)]],7,FALSE)=0,"",VLOOKUP(_xlfn.TEXTBEFORE($I14,";",1,0,1),Table2[[Label]:[Reference(s)]],7,FALSE))</f>
        <v>(9) 4</v>
      </c>
      <c r="N14" s="153" t="str">
        <f>IF(VLOOKUP(_xlfn.TEXTBEFORE($I14,";",1,0,1),Table2[[Label]:[Reference(s)]],8,FALSE)=0,"",VLOOKUP(_xlfn.TEXTBEFORE($I14,";",1,0,1),Table2[[Label]:[Reference(s)]],8,FALSE))</f>
        <v>(9) 4</v>
      </c>
      <c r="O14" s="153" t="str">
        <f>IF(VLOOKUP(_xlfn.TEXTBEFORE($I14,";",1,0,1),Table2[[Label]:[Reference(s)]],9,FALSE)=0,"",VLOOKUP(_xlfn.TEXTBEFORE($I14,";",1,0,1),Table2[[Label]:[Reference(s)]],9,FALSE))</f>
        <v>See:
https://files.usaspending.gov/reference_data/agency_codes.csv
(SUBTIER CODE column). Codes are consistent with the GSA IAE Federal Hierarchy from SAM.gov</v>
      </c>
      <c r="P14" s="153" t="str">
        <f>IF(VLOOKUP(_xlfn.TEXTBEFORE($I14,";",1,0,1),Table2[[Label]:[Reference(s)]],10,FALSE)=0,"",VLOOKUP(_xlfn.TEXTBEFORE($I14,";",1,0,1),Table2[[Label]:[Reference(s)]],10,FALSE))</f>
        <v/>
      </c>
      <c r="Q14" s="154" t="str">
        <f>IF(VLOOKUP(_xlfn.TEXTBEFORE($I14,";",1,0,1),Table2[[Label]:[Reference(s)]],14,FALSE)=0,"",VLOOKUP(_xlfn.TEXTBEFORE($I14,";",1,0,1),Table2[[Label]:[Reference(s)]],14,FALSE))</f>
        <v>(1) 2 CFR 200.203;
(2) GSDM v1.1;
(3) SAM.gov Assistance Listing;
(9) SAM.gov Federal Hierarchy</v>
      </c>
    </row>
    <row r="15" spans="1:17" ht="60">
      <c r="A15" s="781"/>
      <c r="B15" s="767"/>
      <c r="C15" s="751"/>
      <c r="D15" s="821" t="s">
        <v>1359</v>
      </c>
      <c r="E15" s="753" t="s">
        <v>1360</v>
      </c>
      <c r="F15" s="153" t="str">
        <f>IF(VLOOKUP(_xlfn.TEXTBEFORE($I15,";",1,0,1),Table2[[Label]:[Reference(s)]],2,FALSE)=0,"",VLOOKUP(_xlfn.TEXTBEFORE($I15,";",1,0,1),Table2[[Label]:[Reference(s)]],2,FALSE))</f>
        <v>The name of the level n organization of the federal government department or independent agency.</v>
      </c>
      <c r="G15" s="753" t="s">
        <v>1350</v>
      </c>
      <c r="H15" s="779" t="s">
        <v>1356</v>
      </c>
      <c r="I15" s="23" t="s">
        <v>710</v>
      </c>
      <c r="J15" s="20" t="s">
        <v>1347</v>
      </c>
      <c r="K15" s="152" t="str">
        <f>IF(VLOOKUP(_xlfn.TEXTBEFORE($I15,";",1,0,1),Table2[[Label]:[Reference(s)]],5,FALSE)=0,"",VLOOKUP(_xlfn.TEXTBEFORE($I15,";",1,0,1),Table2[[Label]:[Reference(s)]],5,FALSE))</f>
        <v>String</v>
      </c>
      <c r="L15" s="153" t="str">
        <f>IF(VLOOKUP(_xlfn.TEXTBEFORE($I15,";",1,0,1),Table2[[Label]:[Reference(s)]],6,FALSE)=0,"",VLOOKUP(_xlfn.TEXTBEFORE($I15,";",1,0,1),Table2[[Label]:[Reference(s)]],6,FALSE))</f>
        <v/>
      </c>
      <c r="M15" s="153" t="str">
        <f>IF(VLOOKUP(_xlfn.TEXTBEFORE($I15,";",1,0,1),Table2[[Label]:[Reference(s)]],7,FALSE)=0,"",VLOOKUP(_xlfn.TEXTBEFORE($I15,";",1,0,1),Table2[[Label]:[Reference(s)]],7,FALSE))</f>
        <v/>
      </c>
      <c r="N15" s="153" t="str">
        <f>IF(VLOOKUP(_xlfn.TEXTBEFORE($I15,";",1,0,1),Table2[[Label]:[Reference(s)]],8,FALSE)=0,"",VLOOKUP(_xlfn.TEXTBEFORE($I15,";",1,0,1),Table2[[Label]:[Reference(s)]],8,FALSE))</f>
        <v>(9) 100</v>
      </c>
      <c r="O15" s="153" t="str">
        <f>IF(VLOOKUP(_xlfn.TEXTBEFORE($I15,";",1,0,1),Table2[[Label]:[Reference(s)]],9,FALSE)=0,"",VLOOKUP(_xlfn.TEXTBEFORE($I15,";",1,0,1),Table2[[Label]:[Reference(s)]],9,FALSE))</f>
        <v xml:space="preserve">GSA IAE Federal Hierarchy from SAM.gov </v>
      </c>
      <c r="P15" s="153" t="str">
        <f>IF(VLOOKUP(_xlfn.TEXTBEFORE($I15,";",1,0,1),Table2[[Label]:[Reference(s)]],10,FALSE)=0,"",VLOOKUP(_xlfn.TEXTBEFORE($I15,";",1,0,1),Table2[[Label]:[Reference(s)]],10,FALSE))</f>
        <v/>
      </c>
      <c r="Q15" s="154" t="str">
        <f>IF(VLOOKUP(_xlfn.TEXTBEFORE($I15,";",1,0,1),Table2[[Label]:[Reference(s)]],14,FALSE)=0,"",VLOOKUP(_xlfn.TEXTBEFORE($I15,";",1,0,1),Table2[[Label]:[Reference(s)]],14,FALSE))</f>
        <v>(1) 2 CFR 200.203;
(2) GSDM v1.1;
(3) SAM.gov Assistance Listing;
(9) SAM.gov Federal Hierarchy</v>
      </c>
    </row>
    <row r="16" spans="1:17" ht="60">
      <c r="A16" s="781"/>
      <c r="B16" s="767"/>
      <c r="C16" s="751"/>
      <c r="D16" s="821"/>
      <c r="E16" s="753"/>
      <c r="F16" s="153" t="str">
        <f>IF(VLOOKUP(_xlfn.TEXTBEFORE($I16,";",1,0,1),Table2[[Label]:[Reference(s)]],2,FALSE)=0,"",VLOOKUP(_xlfn.TEXTBEFORE($I16,";",1,0,1),Table2[[Label]:[Reference(s)]],2,FALSE))</f>
        <v>The code associated with the level n organization of the federal government department or independent agency.</v>
      </c>
      <c r="G16" s="753" t="s">
        <v>1350</v>
      </c>
      <c r="H16" s="779"/>
      <c r="I16" s="23" t="s">
        <v>703</v>
      </c>
      <c r="J16" s="20" t="s">
        <v>1347</v>
      </c>
      <c r="K16" s="152" t="str">
        <f>IF(VLOOKUP(_xlfn.TEXTBEFORE($I16,";",1,0,1),Table2[[Label]:[Reference(s)]],5,FALSE)=0,"",VLOOKUP(_xlfn.TEXTBEFORE($I16,";",1,0,1),Table2[[Label]:[Reference(s)]],5,FALSE))</f>
        <v>String</v>
      </c>
      <c r="L16" s="153" t="str">
        <f>IF(VLOOKUP(_xlfn.TEXTBEFORE($I16,";",1,0,1),Table2[[Label]:[Reference(s)]],6,FALSE)=0,"",VLOOKUP(_xlfn.TEXTBEFORE($I16,";",1,0,1),Table2[[Label]:[Reference(s)]],6,FALSE))</f>
        <v>NNXXXX</v>
      </c>
      <c r="M16" s="153" t="str">
        <f>IF(VLOOKUP(_xlfn.TEXTBEFORE($I16,";",1,0,1),Table2[[Label]:[Reference(s)]],7,FALSE)=0,"",VLOOKUP(_xlfn.TEXTBEFORE($I16,";",1,0,1),Table2[[Label]:[Reference(s)]],7,FALSE))</f>
        <v>(9) 6</v>
      </c>
      <c r="N16" s="153" t="str">
        <f>IF(VLOOKUP(_xlfn.TEXTBEFORE($I16,";",1,0,1),Table2[[Label]:[Reference(s)]],8,FALSE)=0,"",VLOOKUP(_xlfn.TEXTBEFORE($I16,";",1,0,1),Table2[[Label]:[Reference(s)]],8,FALSE))</f>
        <v>(9) 6</v>
      </c>
      <c r="O16" s="153" t="str">
        <f>IF(VLOOKUP(_xlfn.TEXTBEFORE($I16,";",1,0,1),Table2[[Label]:[Reference(s)]],9,FALSE)=0,"",VLOOKUP(_xlfn.TEXTBEFORE($I16,";",1,0,1),Table2[[Label]:[Reference(s)]],9,FALSE))</f>
        <v xml:space="preserve">GSA IAE Federal Hierarchy from SAM.gov </v>
      </c>
      <c r="P16" s="153" t="str">
        <f>IF(VLOOKUP(_xlfn.TEXTBEFORE($I16,";",1,0,1),Table2[[Label]:[Reference(s)]],10,FALSE)=0,"",VLOOKUP(_xlfn.TEXTBEFORE($I16,";",1,0,1),Table2[[Label]:[Reference(s)]],10,FALSE))</f>
        <v/>
      </c>
      <c r="Q16" s="154" t="str">
        <f>IF(VLOOKUP(_xlfn.TEXTBEFORE($I16,";",1,0,1),Table2[[Label]:[Reference(s)]],14,FALSE)=0,"",VLOOKUP(_xlfn.TEXTBEFORE($I16,";",1,0,1),Table2[[Label]:[Reference(s)]],14,FALSE))</f>
        <v>(1) 2 CFR 200.203;
(2) GSDM v1.1;
(3) SAM.gov Assistance Listing;
(9) SAM.gov Federal Hierarchy</v>
      </c>
    </row>
    <row r="17" spans="1:17" ht="60">
      <c r="A17" s="781"/>
      <c r="B17" s="767"/>
      <c r="C17" s="751"/>
      <c r="D17" s="215" t="s">
        <v>1361</v>
      </c>
      <c r="E17" s="219" t="s">
        <v>1362</v>
      </c>
      <c r="F17" s="153" t="str">
        <f>IF(VLOOKUP(_xlfn.TEXTBEFORE($I17,";",1,0,1),Table2[[Label]:[Reference(s)]],2,FALSE)=0,"",VLOOKUP(_xlfn.TEXTBEFORE($I17,";",1,0,1),Table2[[Label]:[Reference(s)]],2,FALSE))</f>
        <v>The unique identifier for an Assistance Listing (Program).</v>
      </c>
      <c r="G17" s="20" t="s">
        <v>1345</v>
      </c>
      <c r="H17" s="21" t="s">
        <v>1351</v>
      </c>
      <c r="I17" s="23" t="s">
        <v>628</v>
      </c>
      <c r="J17" s="20" t="s">
        <v>1347</v>
      </c>
      <c r="K17" s="152" t="str">
        <f>IF(VLOOKUP(_xlfn.TEXTBEFORE($I17,";",1,0,1),Table2[[Label]:[Reference(s)]],5,FALSE)=0,"",VLOOKUP(_xlfn.TEXTBEFORE($I17,";",1,0,1),Table2[[Label]:[Reference(s)]],5,FALSE))</f>
        <v>String</v>
      </c>
      <c r="L17" s="153" t="str">
        <f>IF(VLOOKUP(_xlfn.TEXTBEFORE($I17,";",1,0,1),Table2[[Label]:[Reference(s)]],6,FALSE)=0,"",VLOOKUP(_xlfn.TEXTBEFORE($I17,";",1,0,1),Table2[[Label]:[Reference(s)]],6,FALSE))</f>
        <v>NN.XXX</v>
      </c>
      <c r="M17" s="153" t="str">
        <f>IF(VLOOKUP(_xlfn.TEXTBEFORE($I17,";",1,0,1),Table2[[Label]:[Reference(s)]],7,FALSE)=0,"",VLOOKUP(_xlfn.TEXTBEFORE($I17,";",1,0,1),Table2[[Label]:[Reference(s)]],7,FALSE))</f>
        <v/>
      </c>
      <c r="N17" s="153" t="str">
        <f>IF(VLOOKUP(_xlfn.TEXTBEFORE($I17,";",1,0,1),Table2[[Label]:[Reference(s)]],8,FALSE)=0,"",VLOOKUP(_xlfn.TEXTBEFORE($I17,";",1,0,1),Table2[[Label]:[Reference(s)]],8,FALSE))</f>
        <v>(3) 6</v>
      </c>
      <c r="O17" s="153" t="str">
        <f>IF(VLOOKUP(_xlfn.TEXTBEFORE($I17,";",1,0,1),Table2[[Label]:[Reference(s)]],9,FALSE)=0,"",VLOOKUP(_xlfn.TEXTBEFORE($I17,";",1,0,1),Table2[[Label]:[Reference(s)]],9,FALSE))</f>
        <v/>
      </c>
      <c r="P17" s="153" t="str">
        <f>IF(VLOOKUP(_xlfn.TEXTBEFORE($I17,";",1,0,1),Table2[[Label]:[Reference(s)]],10,FALSE)=0,"",VLOOKUP(_xlfn.TEXTBEFORE($I17,";",1,0,1),Table2[[Label]:[Reference(s)]],10,FALSE))</f>
        <v/>
      </c>
      <c r="Q17" s="154" t="str">
        <f>IF(VLOOKUP(_xlfn.TEXTBEFORE($I17,";",1,0,1),Table2[[Label]:[Reference(s)]],14,FALSE)=0,"",VLOOKUP(_xlfn.TEXTBEFORE($I17,";",1,0,1),Table2[[Label]:[Reference(s)]],14,FALSE))</f>
        <v>(1) 2 CFR 200.203;
(2) GSDM v1.1;
(3) SAM.gov Assistance Listing;
(5) 31 USC 6102</v>
      </c>
    </row>
    <row r="18" spans="1:17" ht="45.75" thickBot="1">
      <c r="A18" s="782"/>
      <c r="B18" s="783"/>
      <c r="C18" s="752"/>
      <c r="D18" s="220" t="s">
        <v>1363</v>
      </c>
      <c r="E18" s="70" t="s">
        <v>1364</v>
      </c>
      <c r="F18" s="299" t="str">
        <f>IF(VLOOKUP(_xlfn.TEXTBEFORE($I18,";",1,0,1),Table2[[Label]:[Reference(s)]],2,FALSE)=0,"",VLOOKUP(_xlfn.TEXTBEFORE($I18,";",1,0,1),Table2[[Label]:[Reference(s)]],2,FALSE))</f>
        <v>The web address (URL) for the agency-hosted webpage associated with the federal assistance program.</v>
      </c>
      <c r="G18" s="70" t="s">
        <v>1350</v>
      </c>
      <c r="H18" s="437" t="s">
        <v>1351</v>
      </c>
      <c r="I18" s="438" t="s">
        <v>564</v>
      </c>
      <c r="J18" s="70" t="s">
        <v>1347</v>
      </c>
      <c r="K18" s="439" t="str">
        <f>IF(VLOOKUP(_xlfn.TEXTBEFORE($I18,";",1,0,1),Table2[[Label]:[Reference(s)]],5,FALSE)=0,"",VLOOKUP(_xlfn.TEXTBEFORE($I18,";",1,0,1),Table2[[Label]:[Reference(s)]],5,FALSE))</f>
        <v>String</v>
      </c>
      <c r="L18" s="279" t="str">
        <f>IF(VLOOKUP(_xlfn.TEXTBEFORE($I18,";",1,0,1),Table2[[Label]:[Reference(s)]],6,FALSE)=0,"",VLOOKUP(_xlfn.TEXTBEFORE($I18,";",1,0,1),Table2[[Label]:[Reference(s)]],6,FALSE))</f>
        <v/>
      </c>
      <c r="M18" s="279" t="str">
        <f>IF(VLOOKUP(_xlfn.TEXTBEFORE($I18,";",1,0,1),Table2[[Label]:[Reference(s)]],7,FALSE)=0,"",VLOOKUP(_xlfn.TEXTBEFORE($I18,";",1,0,1),Table2[[Label]:[Reference(s)]],7,FALSE))</f>
        <v/>
      </c>
      <c r="N18" s="279">
        <f>IF(VLOOKUP(_xlfn.TEXTBEFORE($I18,";",1,0,1),Table2[[Label]:[Reference(s)]],8,FALSE)=0,"",VLOOKUP(_xlfn.TEXTBEFORE($I18,";",1,0,1),Table2[[Label]:[Reference(s)]],8,FALSE))</f>
        <v>255</v>
      </c>
      <c r="O18" s="279" t="str">
        <f>IF(VLOOKUP(_xlfn.TEXTBEFORE($I18,";",1,0,1),Table2[[Label]:[Reference(s)]],9,FALSE)=0,"",VLOOKUP(_xlfn.TEXTBEFORE($I18,";",1,0,1),Table2[[Label]:[Reference(s)]],9,FALSE))</f>
        <v/>
      </c>
      <c r="P18" s="279" t="str">
        <f>IF(VLOOKUP(_xlfn.TEXTBEFORE($I18,";",1,0,1),Table2[[Label]:[Reference(s)]],10,FALSE)=0,"",VLOOKUP(_xlfn.TEXTBEFORE($I18,";",1,0,1),Table2[[Label]:[Reference(s)]],10,FALSE))</f>
        <v/>
      </c>
      <c r="Q18" s="440" t="str">
        <f>IF(VLOOKUP(_xlfn.TEXTBEFORE($I18,";",1,0,1),Table2[[Label]:[Reference(s)]],14,FALSE)=0,"",VLOOKUP(_xlfn.TEXTBEFORE($I18,";",1,0,1),Table2[[Label]:[Reference(s)]],14,FALSE))</f>
        <v>(1) 2 CFR 200.203;
(3) SAM.gov Assistance Listing;
(5) 31 USC 6102</v>
      </c>
    </row>
    <row r="19" spans="1:17" ht="60">
      <c r="A19" s="798">
        <v>1.02</v>
      </c>
      <c r="B19" s="800" t="s">
        <v>1365</v>
      </c>
      <c r="C19" s="802" t="s">
        <v>1366</v>
      </c>
      <c r="D19" s="500" t="s">
        <v>1367</v>
      </c>
      <c r="E19" s="22" t="s">
        <v>1368</v>
      </c>
      <c r="F19" s="9" t="str">
        <f>IF(VLOOKUP(_xlfn.TEXTBEFORE($I19,";",1,0,1),Table2[[Label]:[Reference(s)]],2,FALSE)=0,"",VLOOKUP(_xlfn.TEXTBEFORE($I19,";",1,0,1),Table2[[Label]:[Reference(s)]],2,FALSE))</f>
        <v>The unique identifier for an Assistance Listing (Program).</v>
      </c>
      <c r="G19" s="22" t="s">
        <v>1350</v>
      </c>
      <c r="H19" s="501" t="s">
        <v>1351</v>
      </c>
      <c r="I19" s="502" t="s">
        <v>628</v>
      </c>
      <c r="J19" s="22" t="s">
        <v>1347</v>
      </c>
      <c r="K19" s="152" t="str">
        <f>IF(VLOOKUP(_xlfn.TEXTBEFORE($I19,";",1,0,1),Table2[[Label]:[Reference(s)]],5,FALSE)=0,"",VLOOKUP(_xlfn.TEXTBEFORE($I19,";",1,0,1),Table2[[Label]:[Reference(s)]],5,FALSE))</f>
        <v>String</v>
      </c>
      <c r="L19" s="153" t="str">
        <f>IF(VLOOKUP(_xlfn.TEXTBEFORE($I19,";",1,0,1),Table2[[Label]:[Reference(s)]],6,FALSE)=0,"",VLOOKUP(_xlfn.TEXTBEFORE($I19,";",1,0,1),Table2[[Label]:[Reference(s)]],6,FALSE))</f>
        <v>NN.XXX</v>
      </c>
      <c r="M19" s="153" t="str">
        <f>IF(VLOOKUP(_xlfn.TEXTBEFORE($I19,";",1,0,1),Table2[[Label]:[Reference(s)]],7,FALSE)=0,"",VLOOKUP(_xlfn.TEXTBEFORE($I19,";",1,0,1),Table2[[Label]:[Reference(s)]],7,FALSE))</f>
        <v/>
      </c>
      <c r="N19" s="153" t="str">
        <f>IF(VLOOKUP(_xlfn.TEXTBEFORE($I19,";",1,0,1),Table2[[Label]:[Reference(s)]],8,FALSE)=0,"",VLOOKUP(_xlfn.TEXTBEFORE($I19,";",1,0,1),Table2[[Label]:[Reference(s)]],8,FALSE))</f>
        <v>(3) 6</v>
      </c>
      <c r="O19" s="153" t="str">
        <f>IF(VLOOKUP(_xlfn.TEXTBEFORE($I19,";",1,0,1),Table2[[Label]:[Reference(s)]],9,FALSE)=0,"",VLOOKUP(_xlfn.TEXTBEFORE($I19,";",1,0,1),Table2[[Label]:[Reference(s)]],9,FALSE))</f>
        <v/>
      </c>
      <c r="P19" s="153" t="str">
        <f>IF(VLOOKUP(_xlfn.TEXTBEFORE($I19,";",1,0,1),Table2[[Label]:[Reference(s)]],10,FALSE)=0,"",VLOOKUP(_xlfn.TEXTBEFORE($I19,";",1,0,1),Table2[[Label]:[Reference(s)]],10,FALSE))</f>
        <v/>
      </c>
      <c r="Q19" s="154" t="str">
        <f>IF(VLOOKUP(_xlfn.TEXTBEFORE($I19,";",1,0,1),Table2[[Label]:[Reference(s)]],14,FALSE)=0,"",VLOOKUP(_xlfn.TEXTBEFORE($I19,";",1,0,1),Table2[[Label]:[Reference(s)]],14,FALSE))</f>
        <v>(1) 2 CFR 200.203;
(2) GSDM v1.1;
(3) SAM.gov Assistance Listing;
(5) 31 USC 6102</v>
      </c>
    </row>
    <row r="20" spans="1:17" s="441" customFormat="1" ht="60.75" thickBot="1">
      <c r="A20" s="799"/>
      <c r="B20" s="801"/>
      <c r="C20" s="803"/>
      <c r="D20" s="503" t="s">
        <v>1369</v>
      </c>
      <c r="E20" s="504" t="s">
        <v>1370</v>
      </c>
      <c r="F20" s="299" t="str">
        <f>IF(VLOOKUP(_xlfn.TEXTBEFORE($I20,";",1,0,1),Table2[[Label]:[Reference(s)]],2,FALSE)=0,"",VLOOKUP(_xlfn.TEXTBEFORE($I20,";",1,0,1),Table2[[Label]:[Reference(s)]],2,FALSE))</f>
        <v xml:space="preserve">The title of the federal government assistance program, other than the statutory name. </v>
      </c>
      <c r="G20" s="504" t="s">
        <v>1371</v>
      </c>
      <c r="H20" s="505" t="s">
        <v>1372</v>
      </c>
      <c r="I20" s="506" t="s">
        <v>640</v>
      </c>
      <c r="J20" s="504" t="s">
        <v>1347</v>
      </c>
      <c r="K20" s="507" t="str">
        <f>IF(VLOOKUP(_xlfn.TEXTBEFORE($I20,";",1,0,1),Table2[[Label]:[Reference(s)]],5,FALSE)=0,"",VLOOKUP(_xlfn.TEXTBEFORE($I20,";",1,0,1),Table2[[Label]:[Reference(s)]],5,FALSE))</f>
        <v>String</v>
      </c>
      <c r="L20" s="299" t="str">
        <f>IF(VLOOKUP(_xlfn.TEXTBEFORE($I20,";",1,0,1),Table2[[Label]:[Reference(s)]],6,FALSE)=0,"",VLOOKUP(_xlfn.TEXTBEFORE($I20,";",1,0,1),Table2[[Label]:[Reference(s)]],6,FALSE))</f>
        <v/>
      </c>
      <c r="M20" s="299" t="str">
        <f>IF(VLOOKUP(_xlfn.TEXTBEFORE($I20,";",1,0,1),Table2[[Label]:[Reference(s)]],7,FALSE)=0,"",VLOOKUP(_xlfn.TEXTBEFORE($I20,";",1,0,1),Table2[[Label]:[Reference(s)]],7,FALSE))</f>
        <v/>
      </c>
      <c r="N20" s="299">
        <f>IF(VLOOKUP(_xlfn.TEXTBEFORE($I20,";",1,0,1),Table2[[Label]:[Reference(s)]],8,FALSE)=0,"",VLOOKUP(_xlfn.TEXTBEFORE($I20,";",1,0,1),Table2[[Label]:[Reference(s)]],8,FALSE))</f>
        <v>200</v>
      </c>
      <c r="O20" s="299" t="str">
        <f>IF(VLOOKUP(_xlfn.TEXTBEFORE($I20,";",1,0,1),Table2[[Label]:[Reference(s)]],9,FALSE)=0,"",VLOOKUP(_xlfn.TEXTBEFORE($I20,";",1,0,1),Table2[[Label]:[Reference(s)]],9,FALSE))</f>
        <v/>
      </c>
      <c r="P20" s="299" t="str">
        <f>IF(VLOOKUP(_xlfn.TEXTBEFORE($I20,";",1,0,1),Table2[[Label]:[Reference(s)]],10,FALSE)=0,"",VLOOKUP(_xlfn.TEXTBEFORE($I20,";",1,0,1),Table2[[Label]:[Reference(s)]],10,FALSE))</f>
        <v/>
      </c>
      <c r="Q20" s="508" t="str">
        <f>IF(VLOOKUP(_xlfn.TEXTBEFORE($I20,";",1,0,1),Table2[[Label]:[Reference(s)]],14,FALSE)=0,"",VLOOKUP(_xlfn.TEXTBEFORE($I20,";",1,0,1),Table2[[Label]:[Reference(s)]],14,FALSE))</f>
        <v>(1) 2 CFR 200.203;
(2) GSDM v1.1;
(3) SAM.gov Assistance Listing</v>
      </c>
    </row>
    <row r="21" spans="1:17" ht="45">
      <c r="A21" s="781">
        <v>2.0099999999999998</v>
      </c>
      <c r="B21" s="767" t="s">
        <v>1373</v>
      </c>
      <c r="C21" s="751" t="s">
        <v>1374</v>
      </c>
      <c r="D21" s="215" t="s">
        <v>1375</v>
      </c>
      <c r="E21" s="205" t="s">
        <v>1376</v>
      </c>
      <c r="F21" s="153" t="str">
        <f>IF(VLOOKUP(_xlfn.TEXTBEFORE($I21,";",1,0,1),Table2[[Label]:[Reference(s)]],2,FALSE)=0,"",VLOOKUP(_xlfn.TEXTBEFORE($I21,";",1,0,1),Table2[[Label]:[Reference(s)]],2,FALSE))</f>
        <v>A short descriptive name used to identify the program, funding opportunity, or project goal.</v>
      </c>
      <c r="G21" s="20" t="s">
        <v>1345</v>
      </c>
      <c r="H21" s="21" t="s">
        <v>1351</v>
      </c>
      <c r="I21" s="502" t="s">
        <v>1377</v>
      </c>
      <c r="J21" s="22" t="s">
        <v>1378</v>
      </c>
      <c r="K21" s="152" t="str">
        <f>IF(VLOOKUP(_xlfn.TEXTBEFORE($I21,";",1,0,1),Table2[[Label]:[Reference(s)]],5,FALSE)=0,"",VLOOKUP(_xlfn.TEXTBEFORE($I21,";",1,0,1),Table2[[Label]:[Reference(s)]],5,FALSE))</f>
        <v>String</v>
      </c>
      <c r="L21" s="153" t="str">
        <f>IF(VLOOKUP(_xlfn.TEXTBEFORE($I21,";",1,0,1),Table2[[Label]:[Reference(s)]],6,FALSE)=0,"",VLOOKUP(_xlfn.TEXTBEFORE($I21,";",1,0,1),Table2[[Label]:[Reference(s)]],6,FALSE))</f>
        <v/>
      </c>
      <c r="M21" s="153" t="str">
        <f>IF(VLOOKUP(_xlfn.TEXTBEFORE($I21,";",1,0,1),Table2[[Label]:[Reference(s)]],7,FALSE)=0,"",VLOOKUP(_xlfn.TEXTBEFORE($I21,";",1,0,1),Table2[[Label]:[Reference(s)]],7,FALSE))</f>
        <v/>
      </c>
      <c r="N21" s="153">
        <f>IF(VLOOKUP(_xlfn.TEXTBEFORE($I21,";",1,0,1),Table2[[Label]:[Reference(s)]],8,FALSE)=0,"",VLOOKUP(_xlfn.TEXTBEFORE($I21,";",1,0,1),Table2[[Label]:[Reference(s)]],8,FALSE))</f>
        <v>144</v>
      </c>
      <c r="O21" s="153" t="str">
        <f>IF(VLOOKUP(_xlfn.TEXTBEFORE($I21,";",1,0,1),Table2[[Label]:[Reference(s)]],9,FALSE)=0,"",VLOOKUP(_xlfn.TEXTBEFORE($I21,";",1,0,1),Table2[[Label]:[Reference(s)]],9,FALSE))</f>
        <v/>
      </c>
      <c r="P21" s="153" t="str">
        <f>IF(VLOOKUP(_xlfn.TEXTBEFORE($I21,";",1,0,1),Table2[[Label]:[Reference(s)]],10,FALSE)=0,"",VLOOKUP(_xlfn.TEXTBEFORE($I21,";",1,0,1),Table2[[Label]:[Reference(s)]],10,FALSE))</f>
        <v/>
      </c>
      <c r="Q21" s="154" t="str">
        <f>IF(VLOOKUP(_xlfn.TEXTBEFORE($I21,";",1,0,1),Table2[[Label]:[Reference(s)]],14,FALSE)=0,"",VLOOKUP(_xlfn.TEXTBEFORE($I21,";",1,0,1),Table2[[Label]:[Reference(s)]],14,FALSE))</f>
        <v>(1) 2 CFR 200.203;
(3) SAM.gov Assistance Listing;
(5) 31 USC 6102</v>
      </c>
    </row>
    <row r="22" spans="1:17" ht="43.9" customHeight="1">
      <c r="A22" s="781"/>
      <c r="B22" s="767"/>
      <c r="C22" s="751"/>
      <c r="D22" s="215" t="s">
        <v>1379</v>
      </c>
      <c r="E22" s="20" t="s">
        <v>1380</v>
      </c>
      <c r="F22" s="153" t="str">
        <f>IF(VLOOKUP(_xlfn.TEXTBEFORE($I22,";",1,0,1),Table2[[Label]:[Reference(s)]],2,FALSE)=0,"",VLOOKUP(_xlfn.TEXTBEFORE($I22,";",1,0,1),Table2[[Label]:[Reference(s)]],2,FALSE))</f>
        <v>A description of the direction and focus of a program, funding opportunity, or project that identifies the change the program, funding opporunity, or project should advance and/or achieve.</v>
      </c>
      <c r="G22" s="20" t="s">
        <v>1345</v>
      </c>
      <c r="H22" s="21" t="s">
        <v>1351</v>
      </c>
      <c r="I22" s="502" t="s">
        <v>1381</v>
      </c>
      <c r="J22" s="22" t="s">
        <v>1378</v>
      </c>
      <c r="K22" s="152" t="str">
        <f>IF(VLOOKUP(_xlfn.TEXTBEFORE($I22,";",1,0,1),Table2[[Label]:[Reference(s)]],5,FALSE)=0,"",VLOOKUP(_xlfn.TEXTBEFORE($I22,";",1,0,1),Table2[[Label]:[Reference(s)]],5,FALSE))</f>
        <v>String</v>
      </c>
      <c r="L22" s="153" t="str">
        <f>IF(VLOOKUP(_xlfn.TEXTBEFORE($I22,";",1,0,1),Table2[[Label]:[Reference(s)]],6,FALSE)=0,"",VLOOKUP(_xlfn.TEXTBEFORE($I22,";",1,0,1),Table2[[Label]:[Reference(s)]],6,FALSE))</f>
        <v/>
      </c>
      <c r="M22" s="153" t="str">
        <f>IF(VLOOKUP(_xlfn.TEXTBEFORE($I22,";",1,0,1),Table2[[Label]:[Reference(s)]],7,FALSE)=0,"",VLOOKUP(_xlfn.TEXTBEFORE($I22,";",1,0,1),Table2[[Label]:[Reference(s)]],7,FALSE))</f>
        <v/>
      </c>
      <c r="N22" s="153">
        <f>IF(VLOOKUP(_xlfn.TEXTBEFORE($I22,";",1,0,1),Table2[[Label]:[Reference(s)]],8,FALSE)=0,"",VLOOKUP(_xlfn.TEXTBEFORE($I22,";",1,0,1),Table2[[Label]:[Reference(s)]],8,FALSE))</f>
        <v>5000</v>
      </c>
      <c r="O22" s="153" t="str">
        <f>IF(VLOOKUP(_xlfn.TEXTBEFORE($I22,";",1,0,1),Table2[[Label]:[Reference(s)]],9,FALSE)=0,"",VLOOKUP(_xlfn.TEXTBEFORE($I22,";",1,0,1),Table2[[Label]:[Reference(s)]],9,FALSE))</f>
        <v/>
      </c>
      <c r="P22" s="153" t="str">
        <f>IF(VLOOKUP(_xlfn.TEXTBEFORE($I22,";",1,0,1),Table2[[Label]:[Reference(s)]],10,FALSE)=0,"",VLOOKUP(_xlfn.TEXTBEFORE($I22,";",1,0,1),Table2[[Label]:[Reference(s)]],10,FALSE))</f>
        <v/>
      </c>
      <c r="Q22" s="154" t="str">
        <f>IF(VLOOKUP(_xlfn.TEXTBEFORE($I22,";",1,0,1),Table2[[Label]:[Reference(s)]],14,FALSE)=0,"",VLOOKUP(_xlfn.TEXTBEFORE($I22,";",1,0,1),Table2[[Label]:[Reference(s)]],14,FALSE))</f>
        <v>(1) 2 CFR 200.203;
(2) GSDM v1.1;
(3) SAM.gov Assistance Listing;
(5) 31 USC 6102</v>
      </c>
    </row>
    <row r="23" spans="1:17" ht="45">
      <c r="A23" s="781"/>
      <c r="B23" s="767"/>
      <c r="C23" s="751"/>
      <c r="D23" s="215" t="s">
        <v>1382</v>
      </c>
      <c r="E23" s="71" t="s">
        <v>1383</v>
      </c>
      <c r="F23" s="153" t="str">
        <f>IF(VLOOKUP(_xlfn.TEXTBEFORE($I23,";",1,0,1),Table2[[Label]:[Reference(s)]],2,FALSE)=0,"",VLOOKUP(_xlfn.TEXTBEFORE($I23,";",1,0,1),Table2[[Label]:[Reference(s)]],2,FALSE))</f>
        <v>A short descriptive name used to identify the program, funding opportunity, or project objective.</v>
      </c>
      <c r="G23" s="20" t="s">
        <v>1345</v>
      </c>
      <c r="H23" s="21" t="s">
        <v>1384</v>
      </c>
      <c r="I23" s="502" t="s">
        <v>1385</v>
      </c>
      <c r="J23" s="22" t="s">
        <v>1378</v>
      </c>
      <c r="K23" s="152" t="str">
        <f>IF(VLOOKUP(_xlfn.TEXTBEFORE($I23,";",1,0,1),Table2[[Label]:[Reference(s)]],5,FALSE)=0,"",VLOOKUP(_xlfn.TEXTBEFORE($I23,";",1,0,1),Table2[[Label]:[Reference(s)]],5,FALSE))</f>
        <v>String</v>
      </c>
      <c r="L23" s="153" t="str">
        <f>IF(VLOOKUP(_xlfn.TEXTBEFORE($I23,";",1,0,1),Table2[[Label]:[Reference(s)]],6,FALSE)=0,"",VLOOKUP(_xlfn.TEXTBEFORE($I23,";",1,0,1),Table2[[Label]:[Reference(s)]],6,FALSE))</f>
        <v/>
      </c>
      <c r="M23" s="153" t="str">
        <f>IF(VLOOKUP(_xlfn.TEXTBEFORE($I23,";",1,0,1),Table2[[Label]:[Reference(s)]],7,FALSE)=0,"",VLOOKUP(_xlfn.TEXTBEFORE($I23,";",1,0,1),Table2[[Label]:[Reference(s)]],7,FALSE))</f>
        <v/>
      </c>
      <c r="N23" s="153">
        <f>IF(VLOOKUP(_xlfn.TEXTBEFORE($I23,";",1,0,1),Table2[[Label]:[Reference(s)]],8,FALSE)=0,"",VLOOKUP(_xlfn.TEXTBEFORE($I23,";",1,0,1),Table2[[Label]:[Reference(s)]],8,FALSE))</f>
        <v>144</v>
      </c>
      <c r="O23" s="153" t="str">
        <f>IF(VLOOKUP(_xlfn.TEXTBEFORE($I23,";",1,0,1),Table2[[Label]:[Reference(s)]],9,FALSE)=0,"",VLOOKUP(_xlfn.TEXTBEFORE($I23,";",1,0,1),Table2[[Label]:[Reference(s)]],9,FALSE))</f>
        <v/>
      </c>
      <c r="P23" s="153" t="str">
        <f>IF(VLOOKUP(_xlfn.TEXTBEFORE($I23,";",1,0,1),Table2[[Label]:[Reference(s)]],10,FALSE)=0,"",VLOOKUP(_xlfn.TEXTBEFORE($I23,";",1,0,1),Table2[[Label]:[Reference(s)]],10,FALSE))</f>
        <v/>
      </c>
      <c r="Q23" s="154" t="str">
        <f>IF(VLOOKUP(_xlfn.TEXTBEFORE($I23,";",1,0,1),Table2[[Label]:[Reference(s)]],14,FALSE)=0,"",VLOOKUP(_xlfn.TEXTBEFORE($I23,";",1,0,1),Table2[[Label]:[Reference(s)]],14,FALSE))</f>
        <v>(1) 2 CFR 200.203;
(3) SAM.gov Assistance Listing;
(5) 31 USC 6102</v>
      </c>
    </row>
    <row r="24" spans="1:17" ht="76.900000000000006" customHeight="1">
      <c r="A24" s="781"/>
      <c r="B24" s="767"/>
      <c r="C24" s="751"/>
      <c r="D24" s="215" t="s">
        <v>1386</v>
      </c>
      <c r="E24" s="20" t="s">
        <v>1387</v>
      </c>
      <c r="F24" s="153" t="str">
        <f>IF(VLOOKUP(_xlfn.TEXTBEFORE($I24,";",1,0,1),Table2[[Label]:[Reference(s)]],2,FALSE)=0,"",VLOOKUP(_xlfn.TEXTBEFORE($I24,";",1,0,1),Table2[[Label]:[Reference(s)]],2,FALSE))</f>
        <v>A description of the effects or results the program, funding opportunity, or project is intended to achieve towards advancing a goal. Program, funding opportunity, or project objectives stem from goal(s) and are specific, measurable, achievable, relevant, and timebound.</v>
      </c>
      <c r="G24" s="20" t="s">
        <v>1345</v>
      </c>
      <c r="H24" s="21" t="s">
        <v>1388</v>
      </c>
      <c r="I24" s="502" t="s">
        <v>1389</v>
      </c>
      <c r="J24" s="22" t="s">
        <v>1378</v>
      </c>
      <c r="K24" s="152" t="str">
        <f>IF(VLOOKUP(_xlfn.TEXTBEFORE($I24,";",1,0,1),Table2[[Label]:[Reference(s)]],5,FALSE)=0,"",VLOOKUP(_xlfn.TEXTBEFORE($I24,";",1,0,1),Table2[[Label]:[Reference(s)]],5,FALSE))</f>
        <v>String</v>
      </c>
      <c r="L24" s="153" t="str">
        <f>IF(VLOOKUP(_xlfn.TEXTBEFORE($I24,";",1,0,1),Table2[[Label]:[Reference(s)]],6,FALSE)=0,"",VLOOKUP(_xlfn.TEXTBEFORE($I24,";",1,0,1),Table2[[Label]:[Reference(s)]],6,FALSE))</f>
        <v/>
      </c>
      <c r="M24" s="153" t="str">
        <f>IF(VLOOKUP(_xlfn.TEXTBEFORE($I24,";",1,0,1),Table2[[Label]:[Reference(s)]],7,FALSE)=0,"",VLOOKUP(_xlfn.TEXTBEFORE($I24,";",1,0,1),Table2[[Label]:[Reference(s)]],7,FALSE))</f>
        <v/>
      </c>
      <c r="N24" s="153" t="str">
        <f>IF(VLOOKUP(_xlfn.TEXTBEFORE($I24,";",1,0,1),Table2[[Label]:[Reference(s)]],8,FALSE)=0,"",VLOOKUP(_xlfn.TEXTBEFORE($I24,";",1,0,1),Table2[[Label]:[Reference(s)]],8,FALSE))</f>
        <v>(3) 5000</v>
      </c>
      <c r="O24" s="153" t="str">
        <f>IF(VLOOKUP(_xlfn.TEXTBEFORE($I24,";",1,0,1),Table2[[Label]:[Reference(s)]],9,FALSE)=0,"",VLOOKUP(_xlfn.TEXTBEFORE($I24,";",1,0,1),Table2[[Label]:[Reference(s)]],9,FALSE))</f>
        <v/>
      </c>
      <c r="P24" s="153" t="str">
        <f>IF(VLOOKUP(_xlfn.TEXTBEFORE($I24,";",1,0,1),Table2[[Label]:[Reference(s)]],10,FALSE)=0,"",VLOOKUP(_xlfn.TEXTBEFORE($I24,";",1,0,1),Table2[[Label]:[Reference(s)]],10,FALSE))</f>
        <v/>
      </c>
      <c r="Q24" s="154" t="str">
        <f>IF(VLOOKUP(_xlfn.TEXTBEFORE($I24,";",1,0,1),Table2[[Label]:[Reference(s)]],14,FALSE)=0,"",VLOOKUP(_xlfn.TEXTBEFORE($I24,";",1,0,1),Table2[[Label]:[Reference(s)]],14,FALSE))</f>
        <v>(1) 2 CFR 200.203;
(3) SAM.gov Assistance Listing;
(5) 31 USC 6102</v>
      </c>
    </row>
    <row r="25" spans="1:17" ht="49.9" customHeight="1">
      <c r="A25" s="781"/>
      <c r="B25" s="767"/>
      <c r="C25" s="751"/>
      <c r="D25" s="215" t="s">
        <v>1390</v>
      </c>
      <c r="E25" s="71" t="s">
        <v>1391</v>
      </c>
      <c r="F25" s="153" t="str">
        <f>IF(VLOOKUP(_xlfn.TEXTBEFORE($I25,";",1,0,1),Table2[[Label]:[Reference(s)]],2,FALSE)=0,"",VLOOKUP(_xlfn.TEXTBEFORE($I25,";",1,0,1),Table2[[Label]:[Reference(s)]],2,FALSE))</f>
        <v>A short descriptive name of the performance measure against which program, funding opportunity, or project progress and activities are measured.</v>
      </c>
      <c r="G25" s="20" t="s">
        <v>1345</v>
      </c>
      <c r="H25" s="21" t="s">
        <v>1392</v>
      </c>
      <c r="I25" s="502" t="s">
        <v>1393</v>
      </c>
      <c r="J25" s="22" t="s">
        <v>1378</v>
      </c>
      <c r="K25" s="152" t="str">
        <f>IF(VLOOKUP(_xlfn.TEXTBEFORE($I25,";",1,0,1),Table2[[Label]:[Reference(s)]],5,FALSE)=0,"",VLOOKUP(_xlfn.TEXTBEFORE($I25,";",1,0,1),Table2[[Label]:[Reference(s)]],5,FALSE))</f>
        <v>String</v>
      </c>
      <c r="L25" s="153" t="str">
        <f>IF(VLOOKUP(_xlfn.TEXTBEFORE($I25,";",1,0,1),Table2[[Label]:[Reference(s)]],6,FALSE)=0,"",VLOOKUP(_xlfn.TEXTBEFORE($I25,";",1,0,1),Table2[[Label]:[Reference(s)]],6,FALSE))</f>
        <v/>
      </c>
      <c r="M25" s="153" t="str">
        <f>IF(VLOOKUP(_xlfn.TEXTBEFORE($I25,";",1,0,1),Table2[[Label]:[Reference(s)]],7,FALSE)=0,"",VLOOKUP(_xlfn.TEXTBEFORE($I25,";",1,0,1),Table2[[Label]:[Reference(s)]],7,FALSE))</f>
        <v/>
      </c>
      <c r="N25" s="153">
        <f>IF(VLOOKUP(_xlfn.TEXTBEFORE($I25,";",1,0,1),Table2[[Label]:[Reference(s)]],8,FALSE)=0,"",VLOOKUP(_xlfn.TEXTBEFORE($I25,";",1,0,1),Table2[[Label]:[Reference(s)]],8,FALSE))</f>
        <v>144</v>
      </c>
      <c r="O25" s="153" t="str">
        <f>IF(VLOOKUP(_xlfn.TEXTBEFORE($I25,";",1,0,1),Table2[[Label]:[Reference(s)]],9,FALSE)=0,"",VLOOKUP(_xlfn.TEXTBEFORE($I25,";",1,0,1),Table2[[Label]:[Reference(s)]],9,FALSE))</f>
        <v/>
      </c>
      <c r="P25" s="153" t="str">
        <f>IF(VLOOKUP(_xlfn.TEXTBEFORE($I25,";",1,0,1),Table2[[Label]:[Reference(s)]],10,FALSE)=0,"",VLOOKUP(_xlfn.TEXTBEFORE($I25,";",1,0,1),Table2[[Label]:[Reference(s)]],10,FALSE))</f>
        <v/>
      </c>
      <c r="Q25" s="154" t="str">
        <f>IF(VLOOKUP(_xlfn.TEXTBEFORE($I25,";",1,0,1),Table2[[Label]:[Reference(s)]],14,FALSE)=0,"",VLOOKUP(_xlfn.TEXTBEFORE($I25,";",1,0,1),Table2[[Label]:[Reference(s)]],14,FALSE))</f>
        <v>(1) 2 CFR 200.203;
(3) SAM.gov Assistance Listing;
(5) 31 USC 6102</v>
      </c>
    </row>
    <row r="26" spans="1:17" ht="96" customHeight="1">
      <c r="A26" s="781"/>
      <c r="B26" s="767"/>
      <c r="C26" s="751"/>
      <c r="D26" s="215" t="s">
        <v>1394</v>
      </c>
      <c r="E26" s="20" t="s">
        <v>1395</v>
      </c>
      <c r="F26" s="153" t="str">
        <f>IF(VLOOKUP(_xlfn.TEXTBEFORE($I26,";",1,0,1),Table2[[Label]:[Reference(s)]],2,FALSE)=0,"",VLOOKUP(_xlfn.TEXTBEFORE($I26,";",1,0,1),Table2[[Label]:[Reference(s)]],2,FALSE))</f>
        <v>A description of the performance measure against which program, funding opportunity, or project progress and activities are measured. Measures may be quantitative or qualitative. For example, measures may include counts, percentages, or levels. Measures may also describe an accomplishment, a product, a condition, a result, or a status.</v>
      </c>
      <c r="G26" s="20" t="s">
        <v>1345</v>
      </c>
      <c r="H26" s="21" t="s">
        <v>1396</v>
      </c>
      <c r="I26" s="502" t="s">
        <v>1397</v>
      </c>
      <c r="J26" s="22" t="s">
        <v>1378</v>
      </c>
      <c r="K26" s="152" t="str">
        <f>IF(VLOOKUP(_xlfn.TEXTBEFORE($I26,";",1,0,1),Table2[[Label]:[Reference(s)]],5,FALSE)=0,"",VLOOKUP(_xlfn.TEXTBEFORE($I26,";",1,0,1),Table2[[Label]:[Reference(s)]],5,FALSE))</f>
        <v>String</v>
      </c>
      <c r="L26" s="153" t="str">
        <f>IF(VLOOKUP(_xlfn.TEXTBEFORE($I26,";",1,0,1),Table2[[Label]:[Reference(s)]],6,FALSE)=0,"",VLOOKUP(_xlfn.TEXTBEFORE($I26,";",1,0,1),Table2[[Label]:[Reference(s)]],6,FALSE))</f>
        <v/>
      </c>
      <c r="M26" s="153" t="str">
        <f>IF(VLOOKUP(_xlfn.TEXTBEFORE($I26,";",1,0,1),Table2[[Label]:[Reference(s)]],7,FALSE)=0,"",VLOOKUP(_xlfn.TEXTBEFORE($I26,";",1,0,1),Table2[[Label]:[Reference(s)]],7,FALSE))</f>
        <v/>
      </c>
      <c r="N26" s="153">
        <f>IF(VLOOKUP(_xlfn.TEXTBEFORE($I26,";",1,0,1),Table2[[Label]:[Reference(s)]],8,FALSE)=0,"",VLOOKUP(_xlfn.TEXTBEFORE($I26,";",1,0,1),Table2[[Label]:[Reference(s)]],8,FALSE))</f>
        <v>5000</v>
      </c>
      <c r="O26" s="153" t="str">
        <f>IF(VLOOKUP(_xlfn.TEXTBEFORE($I26,";",1,0,1),Table2[[Label]:[Reference(s)]],9,FALSE)=0,"",VLOOKUP(_xlfn.TEXTBEFORE($I26,";",1,0,1),Table2[[Label]:[Reference(s)]],9,FALSE))</f>
        <v/>
      </c>
      <c r="P26" s="153" t="str">
        <f>IF(VLOOKUP(_xlfn.TEXTBEFORE($I26,";",1,0,1),Table2[[Label]:[Reference(s)]],10,FALSE)=0,"",VLOOKUP(_xlfn.TEXTBEFORE($I26,";",1,0,1),Table2[[Label]:[Reference(s)]],10,FALSE))</f>
        <v/>
      </c>
      <c r="Q26" s="154" t="str">
        <f>IF(VLOOKUP(_xlfn.TEXTBEFORE($I26,";",1,0,1),Table2[[Label]:[Reference(s)]],14,FALSE)=0,"",VLOOKUP(_xlfn.TEXTBEFORE($I26,";",1,0,1),Table2[[Label]:[Reference(s)]],14,FALSE))</f>
        <v>(1) 2 CFR 200.203;
(3) SAM.gov Assistance Listing;
(5) 31 USC 6102</v>
      </c>
    </row>
    <row r="27" spans="1:17" ht="51.6" customHeight="1">
      <c r="A27" s="781"/>
      <c r="B27" s="767"/>
      <c r="C27" s="751"/>
      <c r="D27" s="215" t="s">
        <v>1398</v>
      </c>
      <c r="E27" s="20" t="s">
        <v>1399</v>
      </c>
      <c r="F27" s="153" t="str">
        <f>IF(VLOOKUP(_xlfn.TEXTBEFORE($I27,";",1,0,1),Table2[[Label]:[Reference(s)]],2,FALSE)=0,"",VLOOKUP(_xlfn.TEXTBEFORE($I27,";",1,0,1),Table2[[Label]:[Reference(s)]],2,FALSE))</f>
        <v>The first month and year in which the performance measure against which program, funding opportunity, or project progress or activities is measured</v>
      </c>
      <c r="G27" s="20" t="s">
        <v>1345</v>
      </c>
      <c r="H27" s="226" t="s">
        <v>1351</v>
      </c>
      <c r="I27" s="502" t="s">
        <v>1400</v>
      </c>
      <c r="J27" s="22" t="s">
        <v>1378</v>
      </c>
      <c r="K27" s="152" t="str">
        <f>IF(VLOOKUP(_xlfn.TEXTBEFORE($I27,";",1,0,1),Table2[[Label]:[Reference(s)]],5,FALSE)=0,"",VLOOKUP(_xlfn.TEXTBEFORE($I27,";",1,0,1),Table2[[Label]:[Reference(s)]],5,FALSE))</f>
        <v>Integer</v>
      </c>
      <c r="L27" s="153" t="str">
        <f>IF(VLOOKUP(_xlfn.TEXTBEFORE($I27,";",1,0,1),Table2[[Label]:[Reference(s)]],6,FALSE)=0,"",VLOOKUP(_xlfn.TEXTBEFORE($I27,";",1,0,1),Table2[[Label]:[Reference(s)]],6,FALSE))</f>
        <v>MMYYYY</v>
      </c>
      <c r="M27" s="153">
        <f>IF(VLOOKUP(_xlfn.TEXTBEFORE($I27,";",1,0,1),Table2[[Label]:[Reference(s)]],7,FALSE)=0,"",VLOOKUP(_xlfn.TEXTBEFORE($I27,";",1,0,1),Table2[[Label]:[Reference(s)]],7,FALSE))</f>
        <v>6</v>
      </c>
      <c r="N27" s="153">
        <f>IF(VLOOKUP(_xlfn.TEXTBEFORE($I27,";",1,0,1),Table2[[Label]:[Reference(s)]],8,FALSE)=0,"",VLOOKUP(_xlfn.TEXTBEFORE($I27,";",1,0,1),Table2[[Label]:[Reference(s)]],8,FALSE))</f>
        <v>6</v>
      </c>
      <c r="O27" s="153" t="str">
        <f>IF(VLOOKUP(_xlfn.TEXTBEFORE($I27,";",1,0,1),Table2[[Label]:[Reference(s)]],9,FALSE)=0,"",VLOOKUP(_xlfn.TEXTBEFORE($I27,";",1,0,1),Table2[[Label]:[Reference(s)]],9,FALSE))</f>
        <v/>
      </c>
      <c r="P27" s="153" t="str">
        <f>IF(VLOOKUP(_xlfn.TEXTBEFORE($I27,";",1,0,1),Table2[[Label]:[Reference(s)]],10,FALSE)=0,"",VLOOKUP(_xlfn.TEXTBEFORE($I27,";",1,0,1),Table2[[Label]:[Reference(s)]],10,FALSE))</f>
        <v/>
      </c>
      <c r="Q27" s="154" t="str">
        <f>IF(VLOOKUP(_xlfn.TEXTBEFORE($I27,";",1,0,1),Table2[[Label]:[Reference(s)]],14,FALSE)=0,"",VLOOKUP(_xlfn.TEXTBEFORE($I27,";",1,0,1),Table2[[Label]:[Reference(s)]],14,FALSE))</f>
        <v>(1) 2 CFR 200.203;
(5) 31 USC 6102</v>
      </c>
    </row>
    <row r="28" spans="1:17" ht="58.5" customHeight="1">
      <c r="A28" s="781"/>
      <c r="B28" s="767"/>
      <c r="C28" s="751"/>
      <c r="D28" s="215" t="s">
        <v>1401</v>
      </c>
      <c r="E28" s="20" t="s">
        <v>1402</v>
      </c>
      <c r="F28" s="153" t="str">
        <f>IF(VLOOKUP(_xlfn.TEXTBEFORE($I28,";",1,0,1),Table2[[Label]:[Reference(s)]],2,FALSE)=0,"",VLOOKUP(_xlfn.TEXTBEFORE($I28,";",1,0,1),Table2[[Label]:[Reference(s)]],2,FALSE))</f>
        <v>The last month and year in which the performance measure against which program, funding opportunity, or project progress or activities is measured</v>
      </c>
      <c r="G28" s="20" t="s">
        <v>1345</v>
      </c>
      <c r="H28" s="226" t="s">
        <v>1351</v>
      </c>
      <c r="I28" s="502" t="s">
        <v>1403</v>
      </c>
      <c r="J28" s="22" t="s">
        <v>1378</v>
      </c>
      <c r="K28" s="152" t="str">
        <f>IF(VLOOKUP(_xlfn.TEXTBEFORE($I28,";",1,0,1),Table2[[Label]:[Reference(s)]],5,FALSE)=0,"",VLOOKUP(_xlfn.TEXTBEFORE($I28,";",1,0,1),Table2[[Label]:[Reference(s)]],5,FALSE))</f>
        <v>Integer</v>
      </c>
      <c r="L28" s="153" t="str">
        <f>IF(VLOOKUP(_xlfn.TEXTBEFORE($I28,";",1,0,1),Table2[[Label]:[Reference(s)]],6,FALSE)=0,"",VLOOKUP(_xlfn.TEXTBEFORE($I28,";",1,0,1),Table2[[Label]:[Reference(s)]],6,FALSE))</f>
        <v>MMYYYY</v>
      </c>
      <c r="M28" s="153">
        <f>IF(VLOOKUP(_xlfn.TEXTBEFORE($I28,";",1,0,1),Table2[[Label]:[Reference(s)]],7,FALSE)=0,"",VLOOKUP(_xlfn.TEXTBEFORE($I28,";",1,0,1),Table2[[Label]:[Reference(s)]],7,FALSE))</f>
        <v>6</v>
      </c>
      <c r="N28" s="153">
        <f>IF(VLOOKUP(_xlfn.TEXTBEFORE($I28,";",1,0,1),Table2[[Label]:[Reference(s)]],8,FALSE)=0,"",VLOOKUP(_xlfn.TEXTBEFORE($I28,";",1,0,1),Table2[[Label]:[Reference(s)]],8,FALSE))</f>
        <v>6</v>
      </c>
      <c r="O28" s="153" t="str">
        <f>IF(VLOOKUP(_xlfn.TEXTBEFORE($I28,";",1,0,1),Table2[[Label]:[Reference(s)]],9,FALSE)=0,"",VLOOKUP(_xlfn.TEXTBEFORE($I28,";",1,0,1),Table2[[Label]:[Reference(s)]],9,FALSE))</f>
        <v/>
      </c>
      <c r="P28" s="153" t="str">
        <f>IF(VLOOKUP(_xlfn.TEXTBEFORE($I28,";",1,0,1),Table2[[Label]:[Reference(s)]],10,FALSE)=0,"",VLOOKUP(_xlfn.TEXTBEFORE($I28,";",1,0,1),Table2[[Label]:[Reference(s)]],10,FALSE))</f>
        <v/>
      </c>
      <c r="Q28" s="154" t="str">
        <f>IF(VLOOKUP(_xlfn.TEXTBEFORE($I28,";",1,0,1),Table2[[Label]:[Reference(s)]],14,FALSE)=0,"",VLOOKUP(_xlfn.TEXTBEFORE($I28,";",1,0,1),Table2[[Label]:[Reference(s)]],14,FALSE))</f>
        <v>(1) 2 CFR 200.203;
(5) 31 USC 6102</v>
      </c>
    </row>
    <row r="29" spans="1:17" ht="45">
      <c r="A29" s="781"/>
      <c r="B29" s="767"/>
      <c r="C29" s="751"/>
      <c r="D29" s="215" t="s">
        <v>1404</v>
      </c>
      <c r="E29" s="71" t="s">
        <v>1405</v>
      </c>
      <c r="F29" s="153" t="str">
        <f>IF(VLOOKUP(_xlfn.TEXTBEFORE($I29,";",1,0,1),Table2[[Label]:[Reference(s)]],2,FALSE)=0,"",VLOOKUP(_xlfn.TEXTBEFORE($I29,";",1,0,1),Table2[[Label]:[Reference(s)]],2,FALSE))</f>
        <v>A quantitative or qualitative measurement identified as the baseline, target, or actual value for the performance measure.</v>
      </c>
      <c r="G29" s="124" t="s">
        <v>1350</v>
      </c>
      <c r="H29" s="21" t="s">
        <v>1396</v>
      </c>
      <c r="I29" s="502" t="s">
        <v>1406</v>
      </c>
      <c r="J29" s="22" t="s">
        <v>1378</v>
      </c>
      <c r="K29" s="152" t="str">
        <f>IF(VLOOKUP(_xlfn.TEXTBEFORE($I29,";",1,0,1),Table2[[Label]:[Reference(s)]],5,FALSE)=0,"",VLOOKUP(_xlfn.TEXTBEFORE($I29,";",1,0,1),Table2[[Label]:[Reference(s)]],5,FALSE))</f>
        <v>String</v>
      </c>
      <c r="L29" s="153" t="str">
        <f>IF(VLOOKUP(_xlfn.TEXTBEFORE($I29,";",1,0,1),Table2[[Label]:[Reference(s)]],6,FALSE)=0,"",VLOOKUP(_xlfn.TEXTBEFORE($I29,";",1,0,1),Table2[[Label]:[Reference(s)]],6,FALSE))</f>
        <v/>
      </c>
      <c r="M29" s="153" t="str">
        <f>IF(VLOOKUP(_xlfn.TEXTBEFORE($I29,";",1,0,1),Table2[[Label]:[Reference(s)]],7,FALSE)=0,"",VLOOKUP(_xlfn.TEXTBEFORE($I29,";",1,0,1),Table2[[Label]:[Reference(s)]],7,FALSE))</f>
        <v/>
      </c>
      <c r="N29" s="153">
        <f>IF(VLOOKUP(_xlfn.TEXTBEFORE($I29,";",1,0,1),Table2[[Label]:[Reference(s)]],8,FALSE)=0,"",VLOOKUP(_xlfn.TEXTBEFORE($I29,";",1,0,1),Table2[[Label]:[Reference(s)]],8,FALSE))</f>
        <v>5000</v>
      </c>
      <c r="O29" s="153" t="str">
        <f>IF(VLOOKUP(_xlfn.TEXTBEFORE($I29,";",1,0,1),Table2[[Label]:[Reference(s)]],9,FALSE)=0,"",VLOOKUP(_xlfn.TEXTBEFORE($I29,";",1,0,1),Table2[[Label]:[Reference(s)]],9,FALSE))</f>
        <v/>
      </c>
      <c r="P29" s="153" t="str">
        <f>IF(VLOOKUP(_xlfn.TEXTBEFORE($I29,";",1,0,1),Table2[[Label]:[Reference(s)]],10,FALSE)=0,"",VLOOKUP(_xlfn.TEXTBEFORE($I29,";",1,0,1),Table2[[Label]:[Reference(s)]],10,FALSE))</f>
        <v/>
      </c>
      <c r="Q29" s="154" t="str">
        <f>IF(VLOOKUP(_xlfn.TEXTBEFORE($I29,";",1,0,1),Table2[[Label]:[Reference(s)]],14,FALSE)=0,"",VLOOKUP(_xlfn.TEXTBEFORE($I29,";",1,0,1),Table2[[Label]:[Reference(s)]],14,FALSE))</f>
        <v>(1) 2 CFR 200.203;
(5) 31 USC 6102</v>
      </c>
    </row>
    <row r="30" spans="1:17" ht="45">
      <c r="A30" s="781"/>
      <c r="B30" s="767"/>
      <c r="C30" s="751"/>
      <c r="D30" s="215" t="s">
        <v>1407</v>
      </c>
      <c r="E30" s="205" t="s">
        <v>1408</v>
      </c>
      <c r="F30" s="153" t="str">
        <f>IF(VLOOKUP(_xlfn.TEXTBEFORE($I30,";",1,0,1),Table2[[Label]:[Reference(s)]],2,FALSE)=0,"",VLOOKUP(_xlfn.TEXTBEFORE($I30,";",1,0,1),Table2[[Label]:[Reference(s)]],2,FALSE))</f>
        <v>A quantitative or qualitative measurement identified as the baseline, target, or actual value for the performance measure.</v>
      </c>
      <c r="G30" s="124" t="s">
        <v>1350</v>
      </c>
      <c r="H30" s="21" t="s">
        <v>1396</v>
      </c>
      <c r="I30" s="502" t="s">
        <v>1406</v>
      </c>
      <c r="J30" s="22" t="s">
        <v>1378</v>
      </c>
      <c r="K30" s="152" t="str">
        <f>IF(VLOOKUP(_xlfn.TEXTBEFORE($I30,";",1,0,1),Table2[[Label]:[Reference(s)]],5,FALSE)=0,"",VLOOKUP(_xlfn.TEXTBEFORE($I30,";",1,0,1),Table2[[Label]:[Reference(s)]],5,FALSE))</f>
        <v>String</v>
      </c>
      <c r="L30" s="153" t="str">
        <f>IF(VLOOKUP(_xlfn.TEXTBEFORE($I30,";",1,0,1),Table2[[Label]:[Reference(s)]],6,FALSE)=0,"",VLOOKUP(_xlfn.TEXTBEFORE($I30,";",1,0,1),Table2[[Label]:[Reference(s)]],6,FALSE))</f>
        <v/>
      </c>
      <c r="M30" s="153" t="str">
        <f>IF(VLOOKUP(_xlfn.TEXTBEFORE($I30,";",1,0,1),Table2[[Label]:[Reference(s)]],7,FALSE)=0,"",VLOOKUP(_xlfn.TEXTBEFORE($I30,";",1,0,1),Table2[[Label]:[Reference(s)]],7,FALSE))</f>
        <v/>
      </c>
      <c r="N30" s="153">
        <f>IF(VLOOKUP(_xlfn.TEXTBEFORE($I30,";",1,0,1),Table2[[Label]:[Reference(s)]],8,FALSE)=0,"",VLOOKUP(_xlfn.TEXTBEFORE($I30,";",1,0,1),Table2[[Label]:[Reference(s)]],8,FALSE))</f>
        <v>5000</v>
      </c>
      <c r="O30" s="153" t="str">
        <f>IF(VLOOKUP(_xlfn.TEXTBEFORE($I30,";",1,0,1),Table2[[Label]:[Reference(s)]],9,FALSE)=0,"",VLOOKUP(_xlfn.TEXTBEFORE($I30,";",1,0,1),Table2[[Label]:[Reference(s)]],9,FALSE))</f>
        <v/>
      </c>
      <c r="P30" s="153" t="str">
        <f>IF(VLOOKUP(_xlfn.TEXTBEFORE($I30,";",1,0,1),Table2[[Label]:[Reference(s)]],10,FALSE)=0,"",VLOOKUP(_xlfn.TEXTBEFORE($I30,";",1,0,1),Table2[[Label]:[Reference(s)]],10,FALSE))</f>
        <v/>
      </c>
      <c r="Q30" s="154" t="str">
        <f>IF(VLOOKUP(_xlfn.TEXTBEFORE($I30,";",1,0,1),Table2[[Label]:[Reference(s)]],14,FALSE)=0,"",VLOOKUP(_xlfn.TEXTBEFORE($I30,";",1,0,1),Table2[[Label]:[Reference(s)]],14,FALSE))</f>
        <v>(1) 2 CFR 200.203;
(5) 31 USC 6102</v>
      </c>
    </row>
    <row r="31" spans="1:17" ht="45.75" thickBot="1">
      <c r="A31" s="782"/>
      <c r="B31" s="783"/>
      <c r="C31" s="752"/>
      <c r="D31" s="220" t="s">
        <v>1409</v>
      </c>
      <c r="E31" s="205" t="s">
        <v>1410</v>
      </c>
      <c r="F31" s="153" t="str">
        <f>IF(VLOOKUP(_xlfn.TEXTBEFORE($I31,";",1,0,1),Table2[[Label]:[Reference(s)]],2,FALSE)=0,"",VLOOKUP(_xlfn.TEXTBEFORE($I31,";",1,0,1),Table2[[Label]:[Reference(s)]],2,FALSE))</f>
        <v>A quantitative or qualitative measurement identified as the baseline, target, or actual value for the performance measure.</v>
      </c>
      <c r="G31" s="124" t="s">
        <v>1350</v>
      </c>
      <c r="H31" s="226" t="s">
        <v>1396</v>
      </c>
      <c r="I31" s="502" t="s">
        <v>1406</v>
      </c>
      <c r="J31" s="22" t="s">
        <v>1378</v>
      </c>
      <c r="K31" s="152" t="str">
        <f>IF(VLOOKUP(_xlfn.TEXTBEFORE($I31,";",1,0,1),Table2[[Label]:[Reference(s)]],5,FALSE)=0,"",VLOOKUP(_xlfn.TEXTBEFORE($I31,";",1,0,1),Table2[[Label]:[Reference(s)]],5,FALSE))</f>
        <v>String</v>
      </c>
      <c r="L31" s="153" t="str">
        <f>IF(VLOOKUP(_xlfn.TEXTBEFORE($I31,";",1,0,1),Table2[[Label]:[Reference(s)]],6,FALSE)=0,"",VLOOKUP(_xlfn.TEXTBEFORE($I31,";",1,0,1),Table2[[Label]:[Reference(s)]],6,FALSE))</f>
        <v/>
      </c>
      <c r="M31" s="153" t="str">
        <f>IF(VLOOKUP(_xlfn.TEXTBEFORE($I31,";",1,0,1),Table2[[Label]:[Reference(s)]],7,FALSE)=0,"",VLOOKUP(_xlfn.TEXTBEFORE($I31,";",1,0,1),Table2[[Label]:[Reference(s)]],7,FALSE))</f>
        <v/>
      </c>
      <c r="N31" s="153">
        <f>IF(VLOOKUP(_xlfn.TEXTBEFORE($I31,";",1,0,1),Table2[[Label]:[Reference(s)]],8,FALSE)=0,"",VLOOKUP(_xlfn.TEXTBEFORE($I31,";",1,0,1),Table2[[Label]:[Reference(s)]],8,FALSE))</f>
        <v>5000</v>
      </c>
      <c r="O31" s="153" t="str">
        <f>IF(VLOOKUP(_xlfn.TEXTBEFORE($I31,";",1,0,1),Table2[[Label]:[Reference(s)]],9,FALSE)=0,"",VLOOKUP(_xlfn.TEXTBEFORE($I31,";",1,0,1),Table2[[Label]:[Reference(s)]],9,FALSE))</f>
        <v/>
      </c>
      <c r="P31" s="153" t="str">
        <f>IF(VLOOKUP(_xlfn.TEXTBEFORE($I31,";",1,0,1),Table2[[Label]:[Reference(s)]],10,FALSE)=0,"",VLOOKUP(_xlfn.TEXTBEFORE($I31,";",1,0,1),Table2[[Label]:[Reference(s)]],10,FALSE))</f>
        <v/>
      </c>
      <c r="Q31" s="154" t="str">
        <f>IF(VLOOKUP(_xlfn.TEXTBEFORE($I31,";",1,0,1),Table2[[Label]:[Reference(s)]],14,FALSE)=0,"",VLOOKUP(_xlfn.TEXTBEFORE($I31,";",1,0,1),Table2[[Label]:[Reference(s)]],14,FALSE))</f>
        <v>(1) 2 CFR 200.203;
(5) 31 USC 6102</v>
      </c>
    </row>
    <row r="32" spans="1:17" ht="72.75" customHeight="1" thickBot="1">
      <c r="A32" s="777">
        <v>2.02</v>
      </c>
      <c r="B32" s="753" t="s">
        <v>1411</v>
      </c>
      <c r="C32" s="778" t="s">
        <v>1412</v>
      </c>
      <c r="D32" s="228" t="s">
        <v>1413</v>
      </c>
      <c r="E32" s="18" t="s">
        <v>1414</v>
      </c>
      <c r="F32" s="274" t="str">
        <f>IF(VLOOKUP(_xlfn.TEXTBEFORE($I32,";",1,0,1),Table2[[Label]:[Reference(s)]],2,FALSE)=0,"",VLOOKUP(_xlfn.TEXTBEFORE($I32,";",1,0,1),Table2[[Label]:[Reference(s)]],2,FALSE))</f>
        <v>The federal government fiscal year in which project activities occurred.</v>
      </c>
      <c r="G32" s="18" t="s">
        <v>1350</v>
      </c>
      <c r="H32" s="19" t="s">
        <v>1415</v>
      </c>
      <c r="I32" s="225" t="s">
        <v>598</v>
      </c>
      <c r="J32" s="18" t="s">
        <v>1347</v>
      </c>
      <c r="K32" s="285" t="str">
        <f>IF(VLOOKUP(_xlfn.TEXTBEFORE($I32,";",1,0,1),Table2[[Label]:[Reference(s)]],5,FALSE)=0,"",VLOOKUP(_xlfn.TEXTBEFORE($I32,";",1,0,1),Table2[[Label]:[Reference(s)]],5,FALSE))</f>
        <v>Integer</v>
      </c>
      <c r="L32" s="274" t="str">
        <f>IF(VLOOKUP(_xlfn.TEXTBEFORE($I32,";",1,0,1),Table2[[Label]:[Reference(s)]],6,FALSE)=0,"",VLOOKUP(_xlfn.TEXTBEFORE($I32,";",1,0,1),Table2[[Label]:[Reference(s)]],6,FALSE))</f>
        <v>NNNN</v>
      </c>
      <c r="M32" s="274" t="str">
        <f>IF(VLOOKUP(_xlfn.TEXTBEFORE($I32,";",1,0,1),Table2[[Label]:[Reference(s)]],7,FALSE)=0,"",VLOOKUP(_xlfn.TEXTBEFORE($I32,";",1,0,1),Table2[[Label]:[Reference(s)]],7,FALSE))</f>
        <v>(3) 4</v>
      </c>
      <c r="N32" s="274" t="str">
        <f>IF(VLOOKUP(_xlfn.TEXTBEFORE($I32,";",1,0,1),Table2[[Label]:[Reference(s)]],8,FALSE)=0,"",VLOOKUP(_xlfn.TEXTBEFORE($I32,";",1,0,1),Table2[[Label]:[Reference(s)]],8,FALSE))</f>
        <v>(3) 4</v>
      </c>
      <c r="O32" s="274" t="str">
        <f>IF(VLOOKUP(_xlfn.TEXTBEFORE($I32,";",1,0,1),Table2[[Label]:[Reference(s)]],9,FALSE)=0,"",VLOOKUP(_xlfn.TEXTBEFORE($I32,";",1,0,1),Table2[[Label]:[Reference(s)]],9,FALSE))</f>
        <v/>
      </c>
      <c r="P32" s="274" t="str">
        <f>IF(VLOOKUP(_xlfn.TEXTBEFORE($I32,";",1,0,1),Table2[[Label]:[Reference(s)]],10,FALSE)=0,"",VLOOKUP(_xlfn.TEXTBEFORE($I32,";",1,0,1),Table2[[Label]:[Reference(s)]],10,FALSE))</f>
        <v/>
      </c>
      <c r="Q32" s="286" t="str">
        <f>IF(VLOOKUP(_xlfn.TEXTBEFORE($I32,";",1,0,1),Table2[[Label]:[Reference(s)]],14,FALSE)=0,"",VLOOKUP(_xlfn.TEXTBEFORE($I32,";",1,0,1),Table2[[Label]:[Reference(s)]],14,FALSE))</f>
        <v>(1) 2 CFR 200.203;
(3) SAM.gov Assistance Listing;
(5) 31 USC 6102</v>
      </c>
    </row>
    <row r="33" spans="1:17" ht="72.75" customHeight="1" thickBot="1">
      <c r="A33" s="772"/>
      <c r="B33" s="763"/>
      <c r="C33" s="765"/>
      <c r="D33" s="229" t="s">
        <v>1416</v>
      </c>
      <c r="E33" s="221" t="s">
        <v>1417</v>
      </c>
      <c r="F33" s="275" t="str">
        <f>IF(VLOOKUP(_xlfn.TEXTBEFORE($I33,";",1,0,1),Table2[[Label]:[Reference(s)]],2,FALSE)=0,"",VLOOKUP(_xlfn.TEXTBEFORE($I33,";",1,0,1),Table2[[Label]:[Reference(s)]],2,FALSE))</f>
        <v xml:space="preserve">A description of the specific task or initiative the federal financial assistance funded to advance agency project and program outcomes. </v>
      </c>
      <c r="G33" s="221" t="s">
        <v>1418</v>
      </c>
      <c r="H33" s="222" t="s">
        <v>1351</v>
      </c>
      <c r="I33" s="223" t="s">
        <v>594</v>
      </c>
      <c r="J33" s="221" t="s">
        <v>1347</v>
      </c>
      <c r="K33" s="287" t="str">
        <f>IF(VLOOKUP(_xlfn.TEXTBEFORE($I33,";",1,0,1),Table2[[Label]:[Reference(s)]],5,FALSE)=0,"",VLOOKUP(_xlfn.TEXTBEFORE($I33,";",1,0,1),Table2[[Label]:[Reference(s)]],5,FALSE))</f>
        <v>String</v>
      </c>
      <c r="L33" s="275" t="str">
        <f>IF(VLOOKUP(_xlfn.TEXTBEFORE($I33,";",1,0,1),Table2[[Label]:[Reference(s)]],6,FALSE)=0,"",VLOOKUP(_xlfn.TEXTBEFORE($I33,";",1,0,1),Table2[[Label]:[Reference(s)]],6,FALSE))</f>
        <v/>
      </c>
      <c r="M33" s="275" t="str">
        <f>IF(VLOOKUP(_xlfn.TEXTBEFORE($I33,";",1,0,1),Table2[[Label]:[Reference(s)]],7,FALSE)=0,"",VLOOKUP(_xlfn.TEXTBEFORE($I33,";",1,0,1),Table2[[Label]:[Reference(s)]],7,FALSE))</f>
        <v/>
      </c>
      <c r="N33" s="275" t="str">
        <f>IF(VLOOKUP(_xlfn.TEXTBEFORE($I33,";",1,0,1),Table2[[Label]:[Reference(s)]],8,FALSE)=0,"",VLOOKUP(_xlfn.TEXTBEFORE($I33,";",1,0,1),Table2[[Label]:[Reference(s)]],8,FALSE))</f>
        <v>(3) 5000</v>
      </c>
      <c r="O33" s="275" t="str">
        <f>IF(VLOOKUP(_xlfn.TEXTBEFORE($I33,";",1,0,1),Table2[[Label]:[Reference(s)]],9,FALSE)=0,"",VLOOKUP(_xlfn.TEXTBEFORE($I33,";",1,0,1),Table2[[Label]:[Reference(s)]],9,FALSE))</f>
        <v/>
      </c>
      <c r="P33" s="275" t="str">
        <f>IF(VLOOKUP(_xlfn.TEXTBEFORE($I33,";",1,0,1),Table2[[Label]:[Reference(s)]],10,FALSE)=0,"",VLOOKUP(_xlfn.TEXTBEFORE($I33,";",1,0,1),Table2[[Label]:[Reference(s)]],10,FALSE))</f>
        <v/>
      </c>
      <c r="Q33" s="288" t="str">
        <f>IF(VLOOKUP(_xlfn.TEXTBEFORE($I33,";",1,0,1),Table2[[Label]:[Reference(s)]],14,FALSE)=0,"",VLOOKUP(_xlfn.TEXTBEFORE($I33,";",1,0,1),Table2[[Label]:[Reference(s)]],14,FALSE))</f>
        <v>(1) 2 CFR 200.203;
(3) SAM.gov Assistance Listing;
(5) 31 USC 6102</v>
      </c>
    </row>
    <row r="34" spans="1:17" ht="45">
      <c r="A34" s="772">
        <v>2.0299999999999998</v>
      </c>
      <c r="B34" s="759" t="s">
        <v>1419</v>
      </c>
      <c r="C34" s="774" t="s">
        <v>1342</v>
      </c>
      <c r="D34" s="228" t="s">
        <v>1420</v>
      </c>
      <c r="E34" s="18" t="s">
        <v>1421</v>
      </c>
      <c r="F34" s="274" t="str">
        <f>IF(VLOOKUP(_xlfn.TEXTBEFORE($I34,";",1,0,1),Table2[[Label]:[Reference(s)]],2,FALSE)=0,"",VLOOKUP(_xlfn.TEXTBEFORE($I34,";",1,0,1),Table2[[Label]:[Reference(s)]],2,FALSE))</f>
        <v>A description of the Assistance Listing (Program) that tells the public in plain, clear language its purpose, who it serves, and what makes it unique.</v>
      </c>
      <c r="G34" s="18" t="s">
        <v>1345</v>
      </c>
      <c r="H34" s="19" t="s">
        <v>1351</v>
      </c>
      <c r="I34" s="225" t="s">
        <v>625</v>
      </c>
      <c r="J34" s="18" t="s">
        <v>1347</v>
      </c>
      <c r="K34" s="285" t="str">
        <f>IF(VLOOKUP(_xlfn.TEXTBEFORE($I34,";",1,0,1),Table2[[Label]:[Reference(s)]],5,FALSE)=0,"",VLOOKUP(_xlfn.TEXTBEFORE($I34,";",1,0,1),Table2[[Label]:[Reference(s)]],5,FALSE))</f>
        <v>String</v>
      </c>
      <c r="L34" s="274" t="str">
        <f>IF(VLOOKUP(_xlfn.TEXTBEFORE($I34,";",1,0,1),Table2[[Label]:[Reference(s)]],6,FALSE)=0,"",VLOOKUP(_xlfn.TEXTBEFORE($I34,";",1,0,1),Table2[[Label]:[Reference(s)]],6,FALSE))</f>
        <v/>
      </c>
      <c r="M34" s="274" t="str">
        <f>IF(VLOOKUP(_xlfn.TEXTBEFORE($I34,";",1,0,1),Table2[[Label]:[Reference(s)]],7,FALSE)=0,"",VLOOKUP(_xlfn.TEXTBEFORE($I34,";",1,0,1),Table2[[Label]:[Reference(s)]],7,FALSE))</f>
        <v/>
      </c>
      <c r="N34" s="274">
        <f>IF(VLOOKUP(_xlfn.TEXTBEFORE($I34,";",1,0,1),Table2[[Label]:[Reference(s)]],8,FALSE)=0,"",VLOOKUP(_xlfn.TEXTBEFORE($I34,";",1,0,1),Table2[[Label]:[Reference(s)]],8,FALSE))</f>
        <v>5000</v>
      </c>
      <c r="O34" s="274" t="str">
        <f>IF(VLOOKUP(_xlfn.TEXTBEFORE($I34,";",1,0,1),Table2[[Label]:[Reference(s)]],9,FALSE)=0,"",VLOOKUP(_xlfn.TEXTBEFORE($I34,";",1,0,1),Table2[[Label]:[Reference(s)]],9,FALSE))</f>
        <v/>
      </c>
      <c r="P34" s="274" t="str">
        <f>IF(VLOOKUP(_xlfn.TEXTBEFORE($I34,";",1,0,1),Table2[[Label]:[Reference(s)]],10,FALSE)=0,"",VLOOKUP(_xlfn.TEXTBEFORE($I34,";",1,0,1),Table2[[Label]:[Reference(s)]],10,FALSE))</f>
        <v/>
      </c>
      <c r="Q34" s="286" t="str">
        <f>IF(VLOOKUP(_xlfn.TEXTBEFORE($I34,";",1,0,1),Table2[[Label]:[Reference(s)]],14,FALSE)=0,"",VLOOKUP(_xlfn.TEXTBEFORE($I34,";",1,0,1),Table2[[Label]:[Reference(s)]],14,FALSE))</f>
        <v>(1) 2 CFR 200.203;
(3) SAM.gov Assistance Listing;
(5) 31 USC 6102</v>
      </c>
    </row>
    <row r="35" spans="1:17" ht="60">
      <c r="A35" s="777"/>
      <c r="B35" s="760"/>
      <c r="C35" s="775"/>
      <c r="D35" s="758" t="s">
        <v>1422</v>
      </c>
      <c r="E35" s="753" t="s">
        <v>1423</v>
      </c>
      <c r="F35" s="153" t="str">
        <f>IF(VLOOKUP(_xlfn.TEXTBEFORE($I35,";",1,0,1),Table2[[Label]:[Reference(s)]],2,FALSE)=0,"",VLOOKUP(_xlfn.TEXTBEFORE($I35,";",1,0,1),Table2[[Label]:[Reference(s)]],2,FALSE))</f>
        <v>The federal government mission area to which federal government assistance is allocated.</v>
      </c>
      <c r="G35" s="753" t="s">
        <v>1345</v>
      </c>
      <c r="H35" s="778" t="s">
        <v>1356</v>
      </c>
      <c r="I35" s="502" t="s">
        <v>1424</v>
      </c>
      <c r="J35" s="22" t="s">
        <v>1378</v>
      </c>
      <c r="K35" s="152" t="str">
        <f>IF(VLOOKUP(_xlfn.TEXTBEFORE($I35,";",1,0,1),Table2[[Label]:[Reference(s)]],5,FALSE)=0,"",VLOOKUP(_xlfn.TEXTBEFORE($I35,";",1,0,1),Table2[[Label]:[Reference(s)]],5,FALSE))</f>
        <v>String</v>
      </c>
      <c r="L35" s="153" t="str">
        <f>IF(VLOOKUP(_xlfn.TEXTBEFORE($I35,";",1,0,1),Table2[[Label]:[Reference(s)]],6,FALSE)=0,"",VLOOKUP(_xlfn.TEXTBEFORE($I35,";",1,0,1),Table2[[Label]:[Reference(s)]],6,FALSE))</f>
        <v/>
      </c>
      <c r="M35" s="153" t="str">
        <f>IF(VLOOKUP(_xlfn.TEXTBEFORE($I35,";",1,0,1),Table2[[Label]:[Reference(s)]],7,FALSE)=0,"",VLOOKUP(_xlfn.TEXTBEFORE($I35,";",1,0,1),Table2[[Label]:[Reference(s)]],7,FALSE))</f>
        <v/>
      </c>
      <c r="N35" s="153">
        <f>IF(VLOOKUP(_xlfn.TEXTBEFORE($I35,";",1,0,1),Table2[[Label]:[Reference(s)]],8,FALSE)=0,"",VLOOKUP(_xlfn.TEXTBEFORE($I35,";",1,0,1),Table2[[Label]:[Reference(s)]],8,FALSE))</f>
        <v>100</v>
      </c>
      <c r="O35" s="153" t="str">
        <f>IF(VLOOKUP(_xlfn.TEXTBEFORE($I35,";",1,0,1),Table2[[Label]:[Reference(s)]],9,FALSE)=0,"",VLOOKUP(_xlfn.TEXTBEFORE($I35,";",1,0,1),Table2[[Label]:[Reference(s)]],9,FALSE))</f>
        <v>'Mission Categories' tab</v>
      </c>
      <c r="P35" s="153" t="str">
        <f>IF(VLOOKUP(_xlfn.TEXTBEFORE($I35,";",1,0,1),Table2[[Label]:[Reference(s)]],10,FALSE)=0,"",VLOOKUP(_xlfn.TEXTBEFORE($I35,";",1,0,1),Table2[[Label]:[Reference(s)]],10,FALSE))</f>
        <v/>
      </c>
      <c r="Q35" s="154" t="str">
        <f>IF(VLOOKUP(_xlfn.TEXTBEFORE($I35,";",1,0,1),Table2[[Label]:[Reference(s)]],14,FALSE)=0,"",VLOOKUP(_xlfn.TEXTBEFORE($I35,";",1,0,1),Table2[[Label]:[Reference(s)]],14,FALSE))</f>
        <v>(1) 2 CFR 200.203;
(3) SAM.gov Assistance Listing;
(5) 31 USC 6102;
(6) OMB Federal Program Inventory</v>
      </c>
    </row>
    <row r="36" spans="1:17" ht="60">
      <c r="A36" s="777"/>
      <c r="B36" s="760"/>
      <c r="C36" s="775"/>
      <c r="D36" s="758"/>
      <c r="E36" s="753"/>
      <c r="F36" s="153" t="str">
        <f>IF(VLOOKUP(_xlfn.TEXTBEFORE($I36,";",1,0,1),Table2[[Label]:[Reference(s)]],2,FALSE)=0,"",VLOOKUP(_xlfn.TEXTBEFORE($I36,";",1,0,1),Table2[[Label]:[Reference(s)]],2,FALSE))</f>
        <v>The code associated with the federal government mission area to which federal government assistance is allocated.</v>
      </c>
      <c r="G36" s="753"/>
      <c r="H36" s="778"/>
      <c r="I36" s="502" t="s">
        <v>1425</v>
      </c>
      <c r="J36" s="22" t="s">
        <v>1378</v>
      </c>
      <c r="K36" s="152" t="str">
        <f>IF(VLOOKUP(_xlfn.TEXTBEFORE($I36,";",1,0,1),Table2[[Label]:[Reference(s)]],5,FALSE)=0,"",VLOOKUP(_xlfn.TEXTBEFORE($I36,";",1,0,1),Table2[[Label]:[Reference(s)]],5,FALSE))</f>
        <v>String</v>
      </c>
      <c r="L36" s="153" t="str">
        <f>IF(VLOOKUP(_xlfn.TEXTBEFORE($I36,";",1,0,1),Table2[[Label]:[Reference(s)]],6,FALSE)=0,"",VLOOKUP(_xlfn.TEXTBEFORE($I36,";",1,0,1),Table2[[Label]:[Reference(s)]],6,FALSE))</f>
        <v/>
      </c>
      <c r="M36" s="153" t="str">
        <f>IF(VLOOKUP(_xlfn.TEXTBEFORE($I36,";",1,0,1),Table2[[Label]:[Reference(s)]],7,FALSE)=0,"",VLOOKUP(_xlfn.TEXTBEFORE($I36,";",1,0,1),Table2[[Label]:[Reference(s)]],7,FALSE))</f>
        <v>(3) 2</v>
      </c>
      <c r="N36" s="153" t="str">
        <f>IF(VLOOKUP(_xlfn.TEXTBEFORE($I36,";",1,0,1),Table2[[Label]:[Reference(s)]],8,FALSE)=0,"",VLOOKUP(_xlfn.TEXTBEFORE($I36,";",1,0,1),Table2[[Label]:[Reference(s)]],8,FALSE))</f>
        <v>(3) 2</v>
      </c>
      <c r="O36" s="153" t="str">
        <f>IF(VLOOKUP(_xlfn.TEXTBEFORE($I36,";",1,0,1),Table2[[Label]:[Reference(s)]],9,FALSE)=0,"",VLOOKUP(_xlfn.TEXTBEFORE($I36,";",1,0,1),Table2[[Label]:[Reference(s)]],9,FALSE))</f>
        <v>'Mission Categories' tab</v>
      </c>
      <c r="P36" s="153" t="str">
        <f>IF(VLOOKUP(_xlfn.TEXTBEFORE($I36,";",1,0,1),Table2[[Label]:[Reference(s)]],10,FALSE)=0,"",VLOOKUP(_xlfn.TEXTBEFORE($I36,";",1,0,1),Table2[[Label]:[Reference(s)]],10,FALSE))</f>
        <v/>
      </c>
      <c r="Q36" s="154" t="str">
        <f>IF(VLOOKUP(_xlfn.TEXTBEFORE($I36,";",1,0,1),Table2[[Label]:[Reference(s)]],14,FALSE)=0,"",VLOOKUP(_xlfn.TEXTBEFORE($I36,";",1,0,1),Table2[[Label]:[Reference(s)]],14,FALSE))</f>
        <v>(1) 2 CFR 200.203;
(3) SAM.gov Assistance Listing;
(5) 31 USC 6102;
(6) OMB Federal Program Inventory</v>
      </c>
    </row>
    <row r="37" spans="1:17" ht="60">
      <c r="A37" s="777"/>
      <c r="B37" s="760"/>
      <c r="C37" s="775"/>
      <c r="D37" s="758" t="s">
        <v>1426</v>
      </c>
      <c r="E37" s="753" t="s">
        <v>1427</v>
      </c>
      <c r="F37" s="153" t="str">
        <f>IF(VLOOKUP(_xlfn.TEXTBEFORE($I37,";",1,0,1),Table2[[Label]:[Reference(s)]],2,FALSE)=0,"",VLOOKUP(_xlfn.TEXTBEFORE($I37,";",1,0,1),Table2[[Label]:[Reference(s)]],2,FALSE))</f>
        <v>The federal government mission area to which federal government assistance is allocated.</v>
      </c>
      <c r="G37" s="753" t="s">
        <v>1350</v>
      </c>
      <c r="H37" s="753" t="s">
        <v>1428</v>
      </c>
      <c r="I37" s="502" t="s">
        <v>1424</v>
      </c>
      <c r="J37" s="22" t="s">
        <v>1378</v>
      </c>
      <c r="K37" s="152" t="str">
        <f>IF(VLOOKUP(_xlfn.TEXTBEFORE($I37,";",1,0,1),Table2[[Label]:[Reference(s)]],5,FALSE)=0,"",VLOOKUP(_xlfn.TEXTBEFORE($I37,";",1,0,1),Table2[[Label]:[Reference(s)]],5,FALSE))</f>
        <v>String</v>
      </c>
      <c r="L37" s="153" t="str">
        <f>IF(VLOOKUP(_xlfn.TEXTBEFORE($I37,";",1,0,1),Table2[[Label]:[Reference(s)]],6,FALSE)=0,"",VLOOKUP(_xlfn.TEXTBEFORE($I37,";",1,0,1),Table2[[Label]:[Reference(s)]],6,FALSE))</f>
        <v/>
      </c>
      <c r="M37" s="153" t="str">
        <f>IF(VLOOKUP(_xlfn.TEXTBEFORE($I37,";",1,0,1),Table2[[Label]:[Reference(s)]],7,FALSE)=0,"",VLOOKUP(_xlfn.TEXTBEFORE($I37,";",1,0,1),Table2[[Label]:[Reference(s)]],7,FALSE))</f>
        <v/>
      </c>
      <c r="N37" s="153">
        <f>IF(VLOOKUP(_xlfn.TEXTBEFORE($I37,";",1,0,1),Table2[[Label]:[Reference(s)]],8,FALSE)=0,"",VLOOKUP(_xlfn.TEXTBEFORE($I37,";",1,0,1),Table2[[Label]:[Reference(s)]],8,FALSE))</f>
        <v>100</v>
      </c>
      <c r="O37" s="153" t="str">
        <f>IF(VLOOKUP(_xlfn.TEXTBEFORE($I37,";",1,0,1),Table2[[Label]:[Reference(s)]],9,FALSE)=0,"",VLOOKUP(_xlfn.TEXTBEFORE($I37,";",1,0,1),Table2[[Label]:[Reference(s)]],9,FALSE))</f>
        <v>'Mission Categories' tab</v>
      </c>
      <c r="P37" s="153" t="str">
        <f>IF(VLOOKUP(_xlfn.TEXTBEFORE($I37,";",1,0,1),Table2[[Label]:[Reference(s)]],10,FALSE)=0,"",VLOOKUP(_xlfn.TEXTBEFORE($I37,";",1,0,1),Table2[[Label]:[Reference(s)]],10,FALSE))</f>
        <v/>
      </c>
      <c r="Q37" s="154" t="str">
        <f>IF(VLOOKUP(_xlfn.TEXTBEFORE($I37,";",1,0,1),Table2[[Label]:[Reference(s)]],14,FALSE)=0,"",VLOOKUP(_xlfn.TEXTBEFORE($I37,";",1,0,1),Table2[[Label]:[Reference(s)]],14,FALSE))</f>
        <v>(1) 2 CFR 200.203;
(3) SAM.gov Assistance Listing;
(5) 31 USC 6102;
(6) OMB Federal Program Inventory</v>
      </c>
    </row>
    <row r="38" spans="1:17" ht="60.75" thickBot="1">
      <c r="A38" s="785"/>
      <c r="B38" s="762"/>
      <c r="C38" s="776"/>
      <c r="D38" s="761"/>
      <c r="E38" s="764"/>
      <c r="F38" s="275" t="str">
        <f>IF(VLOOKUP(_xlfn.TEXTBEFORE($I38,";",1,0,1),Table2[[Label]:[Reference(s)]],2,FALSE)=0,"",VLOOKUP(_xlfn.TEXTBEFORE($I38,";",1,0,1),Table2[[Label]:[Reference(s)]],2,FALSE))</f>
        <v>The code associated with the federal government mission area to which federal government assistance is allocated.</v>
      </c>
      <c r="G38" s="764"/>
      <c r="H38" s="764"/>
      <c r="I38" s="506" t="s">
        <v>1425</v>
      </c>
      <c r="J38" s="504" t="s">
        <v>1378</v>
      </c>
      <c r="K38" s="287" t="str">
        <f>IF(VLOOKUP(_xlfn.TEXTBEFORE($I38,";",1,0,1),Table2[[Label]:[Reference(s)]],5,FALSE)=0,"",VLOOKUP(_xlfn.TEXTBEFORE($I38,";",1,0,1),Table2[[Label]:[Reference(s)]],5,FALSE))</f>
        <v>String</v>
      </c>
      <c r="L38" s="275" t="str">
        <f>IF(VLOOKUP(_xlfn.TEXTBEFORE($I38,";",1,0,1),Table2[[Label]:[Reference(s)]],6,FALSE)=0,"",VLOOKUP(_xlfn.TEXTBEFORE($I38,";",1,0,1),Table2[[Label]:[Reference(s)]],6,FALSE))</f>
        <v/>
      </c>
      <c r="M38" s="275" t="str">
        <f>IF(VLOOKUP(_xlfn.TEXTBEFORE($I38,";",1,0,1),Table2[[Label]:[Reference(s)]],7,FALSE)=0,"",VLOOKUP(_xlfn.TEXTBEFORE($I38,";",1,0,1),Table2[[Label]:[Reference(s)]],7,FALSE))</f>
        <v>(3) 2</v>
      </c>
      <c r="N38" s="275" t="str">
        <f>IF(VLOOKUP(_xlfn.TEXTBEFORE($I38,";",1,0,1),Table2[[Label]:[Reference(s)]],8,FALSE)=0,"",VLOOKUP(_xlfn.TEXTBEFORE($I38,";",1,0,1),Table2[[Label]:[Reference(s)]],8,FALSE))</f>
        <v>(3) 2</v>
      </c>
      <c r="O38" s="275" t="str">
        <f>IF(VLOOKUP(_xlfn.TEXTBEFORE($I38,";",1,0,1),Table2[[Label]:[Reference(s)]],9,FALSE)=0,"",VLOOKUP(_xlfn.TEXTBEFORE($I38,";",1,0,1),Table2[[Label]:[Reference(s)]],9,FALSE))</f>
        <v>'Mission Categories' tab</v>
      </c>
      <c r="P38" s="275" t="str">
        <f>IF(VLOOKUP(_xlfn.TEXTBEFORE($I38,";",1,0,1),Table2[[Label]:[Reference(s)]],10,FALSE)=0,"",VLOOKUP(_xlfn.TEXTBEFORE($I38,";",1,0,1),Table2[[Label]:[Reference(s)]],10,FALSE))</f>
        <v/>
      </c>
      <c r="Q38" s="288" t="str">
        <f>IF(VLOOKUP(_xlfn.TEXTBEFORE($I38,";",1,0,1),Table2[[Label]:[Reference(s)]],14,FALSE)=0,"",VLOOKUP(_xlfn.TEXTBEFORE($I38,";",1,0,1),Table2[[Label]:[Reference(s)]],14,FALSE))</f>
        <v>(1) 2 CFR 200.203;
(3) SAM.gov Assistance Listing;
(5) 31 USC 6102;
(6) OMB Federal Program Inventory</v>
      </c>
    </row>
    <row r="39" spans="1:17" ht="66" customHeight="1" thickBot="1">
      <c r="A39" s="527">
        <v>2.04</v>
      </c>
      <c r="B39" s="523" t="s">
        <v>1429</v>
      </c>
      <c r="C39" s="529" t="s">
        <v>1342</v>
      </c>
      <c r="D39" s="224" t="s">
        <v>1430</v>
      </c>
      <c r="E39" s="20" t="s">
        <v>1431</v>
      </c>
      <c r="F39" s="275" t="str">
        <f>IF(VLOOKUP(_xlfn.TEXTBEFORE($I39,";",1,0,1),Table2[[Label]:[Reference(s)]],2,FALSE)=0,"",VLOOKUP(_xlfn.TEXTBEFORE($I39,";",1,0,1),Table2[[Label]:[Reference(s)]],2,FALSE))</f>
        <v>A code identifying a Congressional or Administrative priority, significant event, or significant legislation used to categorize, track, and quantify assistance listings based on specified priorities.</v>
      </c>
      <c r="G39" s="20" t="s">
        <v>1350</v>
      </c>
      <c r="H39" s="21" t="s">
        <v>1432</v>
      </c>
      <c r="I39" s="23" t="s">
        <v>878</v>
      </c>
      <c r="J39" s="20" t="s">
        <v>1347</v>
      </c>
      <c r="K39" s="287" t="str">
        <f>IF(VLOOKUP(_xlfn.TEXTBEFORE($I39,";",1,0,1),Table2[[Label]:[Reference(s)]],5,FALSE)=0,"",VLOOKUP(_xlfn.TEXTBEFORE($I39,";",1,0,1),Table2[[Label]:[Reference(s)]],5,FALSE))</f>
        <v>String</v>
      </c>
      <c r="L39" s="275" t="str">
        <f>IF(VLOOKUP(_xlfn.TEXTBEFORE($I39,";",1,0,1),Table2[[Label]:[Reference(s)]],6,FALSE)=0,"",VLOOKUP(_xlfn.TEXTBEFORE($I39,";",1,0,1),Table2[[Label]:[Reference(s)]],6,FALSE))</f>
        <v>TBD</v>
      </c>
      <c r="M39" s="275" t="str">
        <f>IF(VLOOKUP(_xlfn.TEXTBEFORE($I39,";",1,0,1),Table2[[Label]:[Reference(s)]],7,FALSE)=0,"",VLOOKUP(_xlfn.TEXTBEFORE($I39,";",1,0,1),Table2[[Label]:[Reference(s)]],7,FALSE))</f>
        <v>TBD</v>
      </c>
      <c r="N39" s="275" t="str">
        <f>IF(VLOOKUP(_xlfn.TEXTBEFORE($I39,";",1,0,1),Table2[[Label]:[Reference(s)]],8,FALSE)=0,"",VLOOKUP(_xlfn.TEXTBEFORE($I39,";",1,0,1),Table2[[Label]:[Reference(s)]],8,FALSE))</f>
        <v>TBD</v>
      </c>
      <c r="O39" s="275" t="str">
        <f>IF(VLOOKUP(_xlfn.TEXTBEFORE($I39,";",1,0,1),Table2[[Label]:[Reference(s)]],9,FALSE)=0,"",VLOOKUP(_xlfn.TEXTBEFORE($I39,";",1,0,1),Table2[[Label]:[Reference(s)]],9,FALSE))</f>
        <v>(List of priority areas to be identified by OMB)</v>
      </c>
      <c r="P39" s="275" t="str">
        <f>IF(VLOOKUP(_xlfn.TEXTBEFORE($I39,";",1,0,1),Table2[[Label]:[Reference(s)]],10,FALSE)=0,"",VLOOKUP(_xlfn.TEXTBEFORE($I39,";",1,0,1),Table2[[Label]:[Reference(s)]],10,FALSE))</f>
        <v/>
      </c>
      <c r="Q39" s="288" t="str">
        <f>IF(VLOOKUP(_xlfn.TEXTBEFORE($I39,";",1,0,1),Table2[[Label]:[Reference(s)]],14,FALSE)=0,"",VLOOKUP(_xlfn.TEXTBEFORE($I39,";",1,0,1),Table2[[Label]:[Reference(s)]],14,FALSE))</f>
        <v>(1) 2 CFR 200.203;
(3) SAM.gov Assistance Listing;
(5) 31 USC 6102</v>
      </c>
    </row>
    <row r="40" spans="1:17" ht="75.75" thickBot="1">
      <c r="A40" s="772">
        <v>3.01</v>
      </c>
      <c r="B40" s="759" t="s">
        <v>1433</v>
      </c>
      <c r="C40" s="774" t="s">
        <v>1434</v>
      </c>
      <c r="D40" s="228" t="s">
        <v>1435</v>
      </c>
      <c r="E40" s="18" t="s">
        <v>1436</v>
      </c>
      <c r="F40" s="274" t="str">
        <f>IF(VLOOKUP(_xlfn.TEXTBEFORE($I40,";",1,0,1),Table2[[Label]:[Reference(s)]],2,FALSE)=0,"",VLOOKUP(_xlfn.TEXTBEFORE($I40,";",1,0,1),Table2[[Label]:[Reference(s)]],2,FALSE))</f>
        <v>The type of legal instrument that establishes the legal authority for a program, including new legislation significantly impacting the program. Exclude appropriation legislation unless it specifically authorizes the program or a significant component of the program.</v>
      </c>
      <c r="G40" s="18" t="s">
        <v>1345</v>
      </c>
      <c r="H40" s="19" t="s">
        <v>1415</v>
      </c>
      <c r="I40" s="225" t="s">
        <v>410</v>
      </c>
      <c r="J40" s="18" t="s">
        <v>1347</v>
      </c>
      <c r="K40" s="285" t="str">
        <f>IF(VLOOKUP(_xlfn.TEXTBEFORE($I40,";",1,0,1),Table2[[Label]:[Reference(s)]],5,FALSE)=0,"",VLOOKUP(_xlfn.TEXTBEFORE($I40,";",1,0,1),Table2[[Label]:[Reference(s)]],5,FALSE))</f>
        <v>String</v>
      </c>
      <c r="L40" s="274" t="str">
        <f>IF(VLOOKUP(_xlfn.TEXTBEFORE($I40,";",1,0,1),Table2[[Label]:[Reference(s)]],6,FALSE)=0,"",VLOOKUP(_xlfn.TEXTBEFORE($I40,";",1,0,1),Table2[[Label]:[Reference(s)]],6,FALSE))</f>
        <v>A</v>
      </c>
      <c r="M40" s="274" t="str">
        <f>IF(VLOOKUP(_xlfn.TEXTBEFORE($I40,";",1,0,1),Table2[[Label]:[Reference(s)]],7,FALSE)=0,"",VLOOKUP(_xlfn.TEXTBEFORE($I40,";",1,0,1),Table2[[Label]:[Reference(s)]],7,FALSE))</f>
        <v/>
      </c>
      <c r="N40" s="274">
        <f>IF(VLOOKUP(_xlfn.TEXTBEFORE($I40,";",1,0,1),Table2[[Label]:[Reference(s)]],8,FALSE)=0,"",VLOOKUP(_xlfn.TEXTBEFORE($I40,";",1,0,1),Table2[[Label]:[Reference(s)]],8,FALSE))</f>
        <v>1</v>
      </c>
      <c r="O40" s="274" t="str">
        <f>IF(VLOOKUP(_xlfn.TEXTBEFORE($I40,";",1,0,1),Table2[[Label]:[Reference(s)]],9,FALSE)=0,"",VLOOKUP(_xlfn.TEXTBEFORE($I40,";",1,0,1),Table2[[Label]:[Reference(s)]],9,FALSE))</f>
        <v>A=Act;
E=Executive Order;
P=Public Law;
S=Statute;
U=USC</v>
      </c>
      <c r="P40" s="274" t="str">
        <f>IF(VLOOKUP(_xlfn.TEXTBEFORE($I40,";",1,0,1),Table2[[Label]:[Reference(s)]],10,FALSE)=0,"",VLOOKUP(_xlfn.TEXTBEFORE($I40,";",1,0,1),Table2[[Label]:[Reference(s)]],10,FALSE))</f>
        <v/>
      </c>
      <c r="Q40" s="286" t="str">
        <f>IF(VLOOKUP(_xlfn.TEXTBEFORE($I40,";",1,0,1),Table2[[Label]:[Reference(s)]],14,FALSE)=0,"",VLOOKUP(_xlfn.TEXTBEFORE($I40,";",1,0,1),Table2[[Label]:[Reference(s)]],14,FALSE))</f>
        <v>(1) 2 CFR 200.203;
(3) SAM.gov Assistance Listing;
(5) 31 USC 6102</v>
      </c>
    </row>
    <row r="41" spans="1:17" ht="60.75" thickBot="1">
      <c r="A41" s="772"/>
      <c r="B41" s="784"/>
      <c r="C41" s="775"/>
      <c r="D41" s="224" t="s">
        <v>1437</v>
      </c>
      <c r="E41" s="20" t="s">
        <v>1438</v>
      </c>
      <c r="F41" s="276" t="str">
        <f>IF(VLOOKUP(_xlfn.TEXTBEFORE($I41,";",1,0,1),Table2[[Label]:[Reference(s)]],2,FALSE)=0,"",VLOOKUP(_xlfn.TEXTBEFORE($I41,";",1,0,1),Table2[[Label]:[Reference(s)]],2,FALSE))</f>
        <v>The title of the Act authorizing the program.</v>
      </c>
      <c r="G41" s="20" t="s">
        <v>1439</v>
      </c>
      <c r="H41" s="21" t="s">
        <v>1351</v>
      </c>
      <c r="I41" s="23" t="s">
        <v>343</v>
      </c>
      <c r="J41" s="20" t="s">
        <v>1347</v>
      </c>
      <c r="K41" s="152" t="str">
        <f>IF(VLOOKUP(_xlfn.TEXTBEFORE($I41,";",1,0,1),Table2[[Label]:[Reference(s)]],5,FALSE)=0,"",VLOOKUP(_xlfn.TEXTBEFORE($I41,";",1,0,1),Table2[[Label]:[Reference(s)]],5,FALSE))</f>
        <v>String</v>
      </c>
      <c r="L41" s="153" t="str">
        <f>IF(VLOOKUP(_xlfn.TEXTBEFORE($I41,";",1,0,1),Table2[[Label]:[Reference(s)]],6,FALSE)=0,"",VLOOKUP(_xlfn.TEXTBEFORE($I41,";",1,0,1),Table2[[Label]:[Reference(s)]],6,FALSE))</f>
        <v/>
      </c>
      <c r="M41" s="153" t="str">
        <f>IF(VLOOKUP(_xlfn.TEXTBEFORE($I41,";",1,0,1),Table2[[Label]:[Reference(s)]],7,FALSE)=0,"",VLOOKUP(_xlfn.TEXTBEFORE($I41,";",1,0,1),Table2[[Label]:[Reference(s)]],7,FALSE))</f>
        <v/>
      </c>
      <c r="N41" s="153">
        <f>IF(VLOOKUP(_xlfn.TEXTBEFORE($I41,";",1,0,1),Table2[[Label]:[Reference(s)]],8,FALSE)=0,"",VLOOKUP(_xlfn.TEXTBEFORE($I41,";",1,0,1),Table2[[Label]:[Reference(s)]],8,FALSE))</f>
        <v>255</v>
      </c>
      <c r="O41" s="153" t="str">
        <f>IF(VLOOKUP(_xlfn.TEXTBEFORE($I41,";",1,0,1),Table2[[Label]:[Reference(s)]],9,FALSE)=0,"",VLOOKUP(_xlfn.TEXTBEFORE($I41,";",1,0,1),Table2[[Label]:[Reference(s)]],9,FALSE))</f>
        <v/>
      </c>
      <c r="P41" s="153" t="str">
        <f>IF(VLOOKUP(_xlfn.TEXTBEFORE($I41,";",1,0,1),Table2[[Label]:[Reference(s)]],10,FALSE)=0,"",VLOOKUP(_xlfn.TEXTBEFORE($I41,";",1,0,1),Table2[[Label]:[Reference(s)]],10,FALSE))</f>
        <v/>
      </c>
      <c r="Q41" s="154" t="str">
        <f>IF(VLOOKUP(_xlfn.TEXTBEFORE($I41,";",1,0,1),Table2[[Label]:[Reference(s)]],14,FALSE)=0,"",VLOOKUP(_xlfn.TEXTBEFORE($I41,";",1,0,1),Table2[[Label]:[Reference(s)]],14,FALSE))</f>
        <v>(1) 2 CFR 200.203;
(3) SAM.gov Assistance Listing;
(5) 31 USC 6102</v>
      </c>
    </row>
    <row r="42" spans="1:17" ht="60.75" thickBot="1">
      <c r="A42" s="772"/>
      <c r="B42" s="784"/>
      <c r="C42" s="775"/>
      <c r="D42" s="224" t="s">
        <v>1440</v>
      </c>
      <c r="E42" s="20" t="s">
        <v>1441</v>
      </c>
      <c r="F42" s="276" t="str">
        <f>IF(VLOOKUP(_xlfn.TEXTBEFORE($I42,";",1,0,1),Table2[[Label]:[Reference(s)]],2,FALSE)=0,"",VLOOKUP(_xlfn.TEXTBEFORE($I42,";",1,0,1),Table2[[Label]:[Reference(s)]],2,FALSE))</f>
        <v>The part of the Act authorizing the program.</v>
      </c>
      <c r="G42" s="20" t="s">
        <v>1442</v>
      </c>
      <c r="H42" s="21" t="s">
        <v>1351</v>
      </c>
      <c r="I42" s="23" t="s">
        <v>337</v>
      </c>
      <c r="J42" s="20" t="s">
        <v>1347</v>
      </c>
      <c r="K42" s="152" t="str">
        <f>IF(VLOOKUP(_xlfn.TEXTBEFORE($I42,";",1,0,1),Table2[[Label]:[Reference(s)]],5,FALSE)=0,"",VLOOKUP(_xlfn.TEXTBEFORE($I42,";",1,0,1),Table2[[Label]:[Reference(s)]],5,FALSE))</f>
        <v>String</v>
      </c>
      <c r="L42" s="153" t="str">
        <f>IF(VLOOKUP(_xlfn.TEXTBEFORE($I42,";",1,0,1),Table2[[Label]:[Reference(s)]],6,FALSE)=0,"",VLOOKUP(_xlfn.TEXTBEFORE($I42,";",1,0,1),Table2[[Label]:[Reference(s)]],6,FALSE))</f>
        <v/>
      </c>
      <c r="M42" s="153" t="str">
        <f>IF(VLOOKUP(_xlfn.TEXTBEFORE($I42,";",1,0,1),Table2[[Label]:[Reference(s)]],7,FALSE)=0,"",VLOOKUP(_xlfn.TEXTBEFORE($I42,";",1,0,1),Table2[[Label]:[Reference(s)]],7,FALSE))</f>
        <v/>
      </c>
      <c r="N42" s="153">
        <f>IF(VLOOKUP(_xlfn.TEXTBEFORE($I42,";",1,0,1),Table2[[Label]:[Reference(s)]],8,FALSE)=0,"",VLOOKUP(_xlfn.TEXTBEFORE($I42,";",1,0,1),Table2[[Label]:[Reference(s)]],8,FALSE))</f>
        <v>60</v>
      </c>
      <c r="O42" s="153" t="str">
        <f>IF(VLOOKUP(_xlfn.TEXTBEFORE($I42,";",1,0,1),Table2[[Label]:[Reference(s)]],9,FALSE)=0,"",VLOOKUP(_xlfn.TEXTBEFORE($I42,";",1,0,1),Table2[[Label]:[Reference(s)]],9,FALSE))</f>
        <v/>
      </c>
      <c r="P42" s="153" t="str">
        <f>IF(VLOOKUP(_xlfn.TEXTBEFORE($I42,";",1,0,1),Table2[[Label]:[Reference(s)]],10,FALSE)=0,"",VLOOKUP(_xlfn.TEXTBEFORE($I42,";",1,0,1),Table2[[Label]:[Reference(s)]],10,FALSE))</f>
        <v/>
      </c>
      <c r="Q42" s="154" t="str">
        <f>IF(VLOOKUP(_xlfn.TEXTBEFORE($I42,";",1,0,1),Table2[[Label]:[Reference(s)]],14,FALSE)=0,"",VLOOKUP(_xlfn.TEXTBEFORE($I42,";",1,0,1),Table2[[Label]:[Reference(s)]],14,FALSE))</f>
        <v>(1) 2 CFR 200.203;
(3) SAM.gov Assistance Listing;
(5) 31 USC 6102</v>
      </c>
    </row>
    <row r="43" spans="1:17" ht="60.75" thickBot="1">
      <c r="A43" s="772"/>
      <c r="B43" s="784"/>
      <c r="C43" s="775"/>
      <c r="D43" s="224" t="s">
        <v>1443</v>
      </c>
      <c r="E43" s="20" t="s">
        <v>1444</v>
      </c>
      <c r="F43" s="276" t="str">
        <f>IF(VLOOKUP(_xlfn.TEXTBEFORE($I43,";",1,0,1),Table2[[Label]:[Reference(s)]],2,FALSE)=0,"",VLOOKUP(_xlfn.TEXTBEFORE($I43,";",1,0,1),Table2[[Label]:[Reference(s)]],2,FALSE))</f>
        <v>The section of the Act authorizing the program.</v>
      </c>
      <c r="G43" s="20" t="s">
        <v>1442</v>
      </c>
      <c r="H43" s="21" t="s">
        <v>1351</v>
      </c>
      <c r="I43" s="23" t="s">
        <v>340</v>
      </c>
      <c r="J43" s="20" t="s">
        <v>1347</v>
      </c>
      <c r="K43" s="152" t="str">
        <f>IF(VLOOKUP(_xlfn.TEXTBEFORE($I43,";",1,0,1),Table2[[Label]:[Reference(s)]],5,FALSE)=0,"",VLOOKUP(_xlfn.TEXTBEFORE($I43,";",1,0,1),Table2[[Label]:[Reference(s)]],5,FALSE))</f>
        <v>String</v>
      </c>
      <c r="L43" s="153" t="str">
        <f>IF(VLOOKUP(_xlfn.TEXTBEFORE($I43,";",1,0,1),Table2[[Label]:[Reference(s)]],6,FALSE)=0,"",VLOOKUP(_xlfn.TEXTBEFORE($I43,";",1,0,1),Table2[[Label]:[Reference(s)]],6,FALSE))</f>
        <v/>
      </c>
      <c r="M43" s="153" t="str">
        <f>IF(VLOOKUP(_xlfn.TEXTBEFORE($I43,";",1,0,1),Table2[[Label]:[Reference(s)]],7,FALSE)=0,"",VLOOKUP(_xlfn.TEXTBEFORE($I43,";",1,0,1),Table2[[Label]:[Reference(s)]],7,FALSE))</f>
        <v/>
      </c>
      <c r="N43" s="153">
        <f>IF(VLOOKUP(_xlfn.TEXTBEFORE($I43,";",1,0,1),Table2[[Label]:[Reference(s)]],8,FALSE)=0,"",VLOOKUP(_xlfn.TEXTBEFORE($I43,";",1,0,1),Table2[[Label]:[Reference(s)]],8,FALSE))</f>
        <v>60</v>
      </c>
      <c r="O43" s="153" t="str">
        <f>IF(VLOOKUP(_xlfn.TEXTBEFORE($I43,";",1,0,1),Table2[[Label]:[Reference(s)]],9,FALSE)=0,"",VLOOKUP(_xlfn.TEXTBEFORE($I43,";",1,0,1),Table2[[Label]:[Reference(s)]],9,FALSE))</f>
        <v/>
      </c>
      <c r="P43" s="153" t="str">
        <f>IF(VLOOKUP(_xlfn.TEXTBEFORE($I43,";",1,0,1),Table2[[Label]:[Reference(s)]],10,FALSE)=0,"",VLOOKUP(_xlfn.TEXTBEFORE($I43,";",1,0,1),Table2[[Label]:[Reference(s)]],10,FALSE))</f>
        <v/>
      </c>
      <c r="Q43" s="154" t="str">
        <f>IF(VLOOKUP(_xlfn.TEXTBEFORE($I43,";",1,0,1),Table2[[Label]:[Reference(s)]],14,FALSE)=0,"",VLOOKUP(_xlfn.TEXTBEFORE($I43,";",1,0,1),Table2[[Label]:[Reference(s)]],14,FALSE))</f>
        <v>(1) 2 CFR 200.203;
(3) SAM.gov Assistance Listing;
(5) 31 USC 6102</v>
      </c>
    </row>
    <row r="44" spans="1:17" ht="60.75" thickBot="1">
      <c r="A44" s="772"/>
      <c r="B44" s="784"/>
      <c r="C44" s="775"/>
      <c r="D44" s="224" t="s">
        <v>1445</v>
      </c>
      <c r="E44" s="20" t="s">
        <v>1446</v>
      </c>
      <c r="F44" s="276" t="str">
        <f>IF(VLOOKUP(_xlfn.TEXTBEFORE($I44,";",1,0,1),Table2[[Label]:[Reference(s)]],2,FALSE)=0,"",VLOOKUP(_xlfn.TEXTBEFORE($I44,";",1,0,1),Table2[[Label]:[Reference(s)]],2,FALSE))</f>
        <v>A summary or excerpt of relevant text from the Act authorizing the program.</v>
      </c>
      <c r="G44" s="20" t="s">
        <v>1442</v>
      </c>
      <c r="H44" s="21" t="s">
        <v>1351</v>
      </c>
      <c r="I44" s="23" t="s">
        <v>333</v>
      </c>
      <c r="J44" s="20" t="s">
        <v>1347</v>
      </c>
      <c r="K44" s="152" t="str">
        <f>IF(VLOOKUP(_xlfn.TEXTBEFORE($I44,";",1,0,1),Table2[[Label]:[Reference(s)]],5,FALSE)=0,"",VLOOKUP(_xlfn.TEXTBEFORE($I44,";",1,0,1),Table2[[Label]:[Reference(s)]],5,FALSE))</f>
        <v>String</v>
      </c>
      <c r="L44" s="153" t="str">
        <f>IF(VLOOKUP(_xlfn.TEXTBEFORE($I44,";",1,0,1),Table2[[Label]:[Reference(s)]],6,FALSE)=0,"",VLOOKUP(_xlfn.TEXTBEFORE($I44,";",1,0,1),Table2[[Label]:[Reference(s)]],6,FALSE))</f>
        <v/>
      </c>
      <c r="M44" s="153" t="str">
        <f>IF(VLOOKUP(_xlfn.TEXTBEFORE($I44,";",1,0,1),Table2[[Label]:[Reference(s)]],7,FALSE)=0,"",VLOOKUP(_xlfn.TEXTBEFORE($I44,";",1,0,1),Table2[[Label]:[Reference(s)]],7,FALSE))</f>
        <v/>
      </c>
      <c r="N44" s="153" t="str">
        <f>IF(VLOOKUP(_xlfn.TEXTBEFORE($I44,";",1,0,1),Table2[[Label]:[Reference(s)]],8,FALSE)=0,"",VLOOKUP(_xlfn.TEXTBEFORE($I44,";",1,0,1),Table2[[Label]:[Reference(s)]],8,FALSE))</f>
        <v>(3) 5000</v>
      </c>
      <c r="O44" s="153" t="str">
        <f>IF(VLOOKUP(_xlfn.TEXTBEFORE($I44,";",1,0,1),Table2[[Label]:[Reference(s)]],9,FALSE)=0,"",VLOOKUP(_xlfn.TEXTBEFORE($I44,";",1,0,1),Table2[[Label]:[Reference(s)]],9,FALSE))</f>
        <v/>
      </c>
      <c r="P44" s="153" t="str">
        <f>IF(VLOOKUP(_xlfn.TEXTBEFORE($I44,";",1,0,1),Table2[[Label]:[Reference(s)]],10,FALSE)=0,"",VLOOKUP(_xlfn.TEXTBEFORE($I44,";",1,0,1),Table2[[Label]:[Reference(s)]],10,FALSE))</f>
        <v/>
      </c>
      <c r="Q44" s="154" t="str">
        <f>IF(VLOOKUP(_xlfn.TEXTBEFORE($I44,";",1,0,1),Table2[[Label]:[Reference(s)]],14,FALSE)=0,"",VLOOKUP(_xlfn.TEXTBEFORE($I44,";",1,0,1),Table2[[Label]:[Reference(s)]],14,FALSE))</f>
        <v>(1) 2 CFR 200.203;
(3) SAM.gov Assistance Listing;
(5) 31 USC 6102</v>
      </c>
    </row>
    <row r="45" spans="1:17" ht="75.75" thickBot="1">
      <c r="A45" s="772"/>
      <c r="B45" s="784"/>
      <c r="C45" s="775"/>
      <c r="D45" s="224" t="s">
        <v>1447</v>
      </c>
      <c r="E45" s="20" t="s">
        <v>1448</v>
      </c>
      <c r="F45" s="276" t="str">
        <f>IF(VLOOKUP(_xlfn.TEXTBEFORE($I45,";",1,0,1),Table2[[Label]:[Reference(s)]],2,FALSE)=0,"",VLOOKUP(_xlfn.TEXTBEFORE($I45,";",1,0,1),Table2[[Label]:[Reference(s)]],2,FALSE))</f>
        <v>The title of the Executive Order authorizing the program.</v>
      </c>
      <c r="G45" s="20" t="s">
        <v>1449</v>
      </c>
      <c r="H45" s="21" t="s">
        <v>1351</v>
      </c>
      <c r="I45" s="23" t="s">
        <v>443</v>
      </c>
      <c r="J45" s="20" t="s">
        <v>1347</v>
      </c>
      <c r="K45" s="152" t="str">
        <f>IF(VLOOKUP(_xlfn.TEXTBEFORE($I45,";",1,0,1),Table2[[Label]:[Reference(s)]],5,FALSE)=0,"",VLOOKUP(_xlfn.TEXTBEFORE($I45,";",1,0,1),Table2[[Label]:[Reference(s)]],5,FALSE))</f>
        <v>String</v>
      </c>
      <c r="L45" s="153" t="str">
        <f>IF(VLOOKUP(_xlfn.TEXTBEFORE($I45,";",1,0,1),Table2[[Label]:[Reference(s)]],6,FALSE)=0,"",VLOOKUP(_xlfn.TEXTBEFORE($I45,";",1,0,1),Table2[[Label]:[Reference(s)]],6,FALSE))</f>
        <v/>
      </c>
      <c r="M45" s="153" t="str">
        <f>IF(VLOOKUP(_xlfn.TEXTBEFORE($I45,";",1,0,1),Table2[[Label]:[Reference(s)]],7,FALSE)=0,"",VLOOKUP(_xlfn.TEXTBEFORE($I45,";",1,0,1),Table2[[Label]:[Reference(s)]],7,FALSE))</f>
        <v/>
      </c>
      <c r="N45" s="153">
        <f>IF(VLOOKUP(_xlfn.TEXTBEFORE($I45,";",1,0,1),Table2[[Label]:[Reference(s)]],8,FALSE)=0,"",VLOOKUP(_xlfn.TEXTBEFORE($I45,";",1,0,1),Table2[[Label]:[Reference(s)]],8,FALSE))</f>
        <v>255</v>
      </c>
      <c r="O45" s="153" t="str">
        <f>IF(VLOOKUP(_xlfn.TEXTBEFORE($I45,";",1,0,1),Table2[[Label]:[Reference(s)]],9,FALSE)=0,"",VLOOKUP(_xlfn.TEXTBEFORE($I45,";",1,0,1),Table2[[Label]:[Reference(s)]],9,FALSE))</f>
        <v/>
      </c>
      <c r="P45" s="153" t="str">
        <f>IF(VLOOKUP(_xlfn.TEXTBEFORE($I45,";",1,0,1),Table2[[Label]:[Reference(s)]],10,FALSE)=0,"",VLOOKUP(_xlfn.TEXTBEFORE($I45,";",1,0,1),Table2[[Label]:[Reference(s)]],10,FALSE))</f>
        <v/>
      </c>
      <c r="Q45" s="154" t="str">
        <f>IF(VLOOKUP(_xlfn.TEXTBEFORE($I45,";",1,0,1),Table2[[Label]:[Reference(s)]],14,FALSE)=0,"",VLOOKUP(_xlfn.TEXTBEFORE($I45,";",1,0,1),Table2[[Label]:[Reference(s)]],14,FALSE))</f>
        <v>(1) 2 CFR 200.203;
(3) SAM.gov Assistance Listing;
(5) 31 USC 6102</v>
      </c>
    </row>
    <row r="46" spans="1:17" ht="75.75" thickBot="1">
      <c r="A46" s="772"/>
      <c r="B46" s="784"/>
      <c r="C46" s="775"/>
      <c r="D46" s="224" t="s">
        <v>1450</v>
      </c>
      <c r="E46" s="20" t="s">
        <v>1451</v>
      </c>
      <c r="F46" s="276" t="str">
        <f>IF(VLOOKUP(_xlfn.TEXTBEFORE($I46,";",1,0,1),Table2[[Label]:[Reference(s)]],2,FALSE)=0,"",VLOOKUP(_xlfn.TEXTBEFORE($I46,";",1,0,1),Table2[[Label]:[Reference(s)]],2,FALSE))</f>
        <v>The part of the Executive Order authorizing the program.</v>
      </c>
      <c r="G46" s="20" t="s">
        <v>1452</v>
      </c>
      <c r="H46" s="21" t="s">
        <v>1351</v>
      </c>
      <c r="I46" s="23" t="s">
        <v>437</v>
      </c>
      <c r="J46" s="20" t="s">
        <v>1347</v>
      </c>
      <c r="K46" s="152" t="str">
        <f>IF(VLOOKUP(_xlfn.TEXTBEFORE($I46,";",1,0,1),Table2[[Label]:[Reference(s)]],5,FALSE)=0,"",VLOOKUP(_xlfn.TEXTBEFORE($I46,";",1,0,1),Table2[[Label]:[Reference(s)]],5,FALSE))</f>
        <v>String</v>
      </c>
      <c r="L46" s="153" t="str">
        <f>IF(VLOOKUP(_xlfn.TEXTBEFORE($I46,";",1,0,1),Table2[[Label]:[Reference(s)]],6,FALSE)=0,"",VLOOKUP(_xlfn.TEXTBEFORE($I46,";",1,0,1),Table2[[Label]:[Reference(s)]],6,FALSE))</f>
        <v/>
      </c>
      <c r="M46" s="153" t="str">
        <f>IF(VLOOKUP(_xlfn.TEXTBEFORE($I46,";",1,0,1),Table2[[Label]:[Reference(s)]],7,FALSE)=0,"",VLOOKUP(_xlfn.TEXTBEFORE($I46,";",1,0,1),Table2[[Label]:[Reference(s)]],7,FALSE))</f>
        <v/>
      </c>
      <c r="N46" s="153">
        <f>IF(VLOOKUP(_xlfn.TEXTBEFORE($I46,";",1,0,1),Table2[[Label]:[Reference(s)]],8,FALSE)=0,"",VLOOKUP(_xlfn.TEXTBEFORE($I46,";",1,0,1),Table2[[Label]:[Reference(s)]],8,FALSE))</f>
        <v>60</v>
      </c>
      <c r="O46" s="153" t="str">
        <f>IF(VLOOKUP(_xlfn.TEXTBEFORE($I46,";",1,0,1),Table2[[Label]:[Reference(s)]],9,FALSE)=0,"",VLOOKUP(_xlfn.TEXTBEFORE($I46,";",1,0,1),Table2[[Label]:[Reference(s)]],9,FALSE))</f>
        <v/>
      </c>
      <c r="P46" s="153" t="str">
        <f>IF(VLOOKUP(_xlfn.TEXTBEFORE($I46,";",1,0,1),Table2[[Label]:[Reference(s)]],10,FALSE)=0,"",VLOOKUP(_xlfn.TEXTBEFORE($I46,";",1,0,1),Table2[[Label]:[Reference(s)]],10,FALSE))</f>
        <v/>
      </c>
      <c r="Q46" s="154" t="str">
        <f>IF(VLOOKUP(_xlfn.TEXTBEFORE($I46,";",1,0,1),Table2[[Label]:[Reference(s)]],14,FALSE)=0,"",VLOOKUP(_xlfn.TEXTBEFORE($I46,";",1,0,1),Table2[[Label]:[Reference(s)]],14,FALSE))</f>
        <v>(1) 2 CFR 200.203;
(3) SAM.gov Assistance Listing;
(5) 31 USC 6102</v>
      </c>
    </row>
    <row r="47" spans="1:17" ht="75.75" thickBot="1">
      <c r="A47" s="772"/>
      <c r="B47" s="784"/>
      <c r="C47" s="775"/>
      <c r="D47" s="224" t="s">
        <v>1453</v>
      </c>
      <c r="E47" s="20" t="s">
        <v>1454</v>
      </c>
      <c r="F47" s="276" t="str">
        <f>IF(VLOOKUP(_xlfn.TEXTBEFORE($I47,";",1,0,1),Table2[[Label]:[Reference(s)]],2,FALSE)=0,"",VLOOKUP(_xlfn.TEXTBEFORE($I47,";",1,0,1),Table2[[Label]:[Reference(s)]],2,FALSE))</f>
        <v>The section of the Executive Order authorizing the program.</v>
      </c>
      <c r="G47" s="20" t="s">
        <v>1452</v>
      </c>
      <c r="H47" s="21" t="s">
        <v>1351</v>
      </c>
      <c r="I47" s="23" t="s">
        <v>440</v>
      </c>
      <c r="J47" s="20" t="s">
        <v>1347</v>
      </c>
      <c r="K47" s="152" t="str">
        <f>IF(VLOOKUP(_xlfn.TEXTBEFORE($I47,";",1,0,1),Table2[[Label]:[Reference(s)]],5,FALSE)=0,"",VLOOKUP(_xlfn.TEXTBEFORE($I47,";",1,0,1),Table2[[Label]:[Reference(s)]],5,FALSE))</f>
        <v>String</v>
      </c>
      <c r="L47" s="153" t="str">
        <f>IF(VLOOKUP(_xlfn.TEXTBEFORE($I47,";",1,0,1),Table2[[Label]:[Reference(s)]],6,FALSE)=0,"",VLOOKUP(_xlfn.TEXTBEFORE($I47,";",1,0,1),Table2[[Label]:[Reference(s)]],6,FALSE))</f>
        <v/>
      </c>
      <c r="M47" s="153" t="str">
        <f>IF(VLOOKUP(_xlfn.TEXTBEFORE($I47,";",1,0,1),Table2[[Label]:[Reference(s)]],7,FALSE)=0,"",VLOOKUP(_xlfn.TEXTBEFORE($I47,";",1,0,1),Table2[[Label]:[Reference(s)]],7,FALSE))</f>
        <v/>
      </c>
      <c r="N47" s="153">
        <f>IF(VLOOKUP(_xlfn.TEXTBEFORE($I47,";",1,0,1),Table2[[Label]:[Reference(s)]],8,FALSE)=0,"",VLOOKUP(_xlfn.TEXTBEFORE($I47,";",1,0,1),Table2[[Label]:[Reference(s)]],8,FALSE))</f>
        <v>60</v>
      </c>
      <c r="O47" s="153" t="str">
        <f>IF(VLOOKUP(_xlfn.TEXTBEFORE($I47,";",1,0,1),Table2[[Label]:[Reference(s)]],9,FALSE)=0,"",VLOOKUP(_xlfn.TEXTBEFORE($I47,";",1,0,1),Table2[[Label]:[Reference(s)]],9,FALSE))</f>
        <v/>
      </c>
      <c r="P47" s="153" t="str">
        <f>IF(VLOOKUP(_xlfn.TEXTBEFORE($I47,";",1,0,1),Table2[[Label]:[Reference(s)]],10,FALSE)=0,"",VLOOKUP(_xlfn.TEXTBEFORE($I47,";",1,0,1),Table2[[Label]:[Reference(s)]],10,FALSE))</f>
        <v/>
      </c>
      <c r="Q47" s="154" t="str">
        <f>IF(VLOOKUP(_xlfn.TEXTBEFORE($I47,";",1,0,1),Table2[[Label]:[Reference(s)]],14,FALSE)=0,"",VLOOKUP(_xlfn.TEXTBEFORE($I47,";",1,0,1),Table2[[Label]:[Reference(s)]],14,FALSE))</f>
        <v>(1) 2 CFR 200.203;
(3) SAM.gov Assistance Listing;
(5) 31 USC 6102</v>
      </c>
    </row>
    <row r="48" spans="1:17" ht="75.75" thickBot="1">
      <c r="A48" s="772"/>
      <c r="B48" s="784"/>
      <c r="C48" s="775"/>
      <c r="D48" s="224" t="s">
        <v>1455</v>
      </c>
      <c r="E48" s="20" t="s">
        <v>1456</v>
      </c>
      <c r="F48" s="276" t="str">
        <f>IF(VLOOKUP(_xlfn.TEXTBEFORE($I48,";",1,0,1),Table2[[Label]:[Reference(s)]],2,FALSE)=0,"",VLOOKUP(_xlfn.TEXTBEFORE($I48,";",1,0,1),Table2[[Label]:[Reference(s)]],2,FALSE))</f>
        <v>A summary or excerpt of relevant text from the Executive Order authorizing the program.</v>
      </c>
      <c r="G48" s="20" t="s">
        <v>1452</v>
      </c>
      <c r="H48" s="21" t="s">
        <v>1351</v>
      </c>
      <c r="I48" s="231" t="s">
        <v>434</v>
      </c>
      <c r="J48" s="20" t="s">
        <v>1347</v>
      </c>
      <c r="K48" s="152" t="str">
        <f>IF(VLOOKUP(_xlfn.TEXTBEFORE($I48,";",1,0,1),Table2[[Label]:[Reference(s)]],5,FALSE)=0,"",VLOOKUP(_xlfn.TEXTBEFORE($I48,";",1,0,1),Table2[[Label]:[Reference(s)]],5,FALSE))</f>
        <v>String</v>
      </c>
      <c r="L48" s="153" t="str">
        <f>IF(VLOOKUP(_xlfn.TEXTBEFORE($I48,";",1,0,1),Table2[[Label]:[Reference(s)]],6,FALSE)=0,"",VLOOKUP(_xlfn.TEXTBEFORE($I48,";",1,0,1),Table2[[Label]:[Reference(s)]],6,FALSE))</f>
        <v/>
      </c>
      <c r="M48" s="153" t="str">
        <f>IF(VLOOKUP(_xlfn.TEXTBEFORE($I48,";",1,0,1),Table2[[Label]:[Reference(s)]],7,FALSE)=0,"",VLOOKUP(_xlfn.TEXTBEFORE($I48,";",1,0,1),Table2[[Label]:[Reference(s)]],7,FALSE))</f>
        <v/>
      </c>
      <c r="N48" s="153" t="str">
        <f>IF(VLOOKUP(_xlfn.TEXTBEFORE($I48,";",1,0,1),Table2[[Label]:[Reference(s)]],8,FALSE)=0,"",VLOOKUP(_xlfn.TEXTBEFORE($I48,";",1,0,1),Table2[[Label]:[Reference(s)]],8,FALSE))</f>
        <v>(3) 5000</v>
      </c>
      <c r="O48" s="153" t="str">
        <f>IF(VLOOKUP(_xlfn.TEXTBEFORE($I48,";",1,0,1),Table2[[Label]:[Reference(s)]],9,FALSE)=0,"",VLOOKUP(_xlfn.TEXTBEFORE($I48,";",1,0,1),Table2[[Label]:[Reference(s)]],9,FALSE))</f>
        <v/>
      </c>
      <c r="P48" s="153" t="str">
        <f>IF(VLOOKUP(_xlfn.TEXTBEFORE($I48,";",1,0,1),Table2[[Label]:[Reference(s)]],10,FALSE)=0,"",VLOOKUP(_xlfn.TEXTBEFORE($I48,";",1,0,1),Table2[[Label]:[Reference(s)]],10,FALSE))</f>
        <v/>
      </c>
      <c r="Q48" s="154" t="str">
        <f>IF(VLOOKUP(_xlfn.TEXTBEFORE($I48,";",1,0,1),Table2[[Label]:[Reference(s)]],14,FALSE)=0,"",VLOOKUP(_xlfn.TEXTBEFORE($I48,";",1,0,1),Table2[[Label]:[Reference(s)]],14,FALSE))</f>
        <v>(1) 2 CFR 200.203;
(3) SAM.gov Assistance Listing;
(5) 31 USC 6102</v>
      </c>
    </row>
    <row r="49" spans="1:17" ht="60.75" thickBot="1">
      <c r="A49" s="772"/>
      <c r="B49" s="784"/>
      <c r="C49" s="775"/>
      <c r="D49" s="224" t="s">
        <v>1457</v>
      </c>
      <c r="E49" s="20" t="s">
        <v>1458</v>
      </c>
      <c r="F49" s="276" t="str">
        <f>IF(VLOOKUP(_xlfn.TEXTBEFORE($I49,";",1,0,1),Table2[[Label]:[Reference(s)]],2,FALSE)=0,"",VLOOKUP(_xlfn.TEXTBEFORE($I49,";",1,0,1),Table2[[Label]:[Reference(s)]],2,FALSE))</f>
        <v>The number of the congressional session associated with the public law authorizing the program.</v>
      </c>
      <c r="G49" s="20" t="s">
        <v>1459</v>
      </c>
      <c r="H49" s="21" t="s">
        <v>1351</v>
      </c>
      <c r="I49" s="23" t="s">
        <v>516</v>
      </c>
      <c r="J49" s="20" t="s">
        <v>1347</v>
      </c>
      <c r="K49" s="152" t="str">
        <f>IF(VLOOKUP(_xlfn.TEXTBEFORE($I49,";",1,0,1),Table2[[Label]:[Reference(s)]],5,FALSE)=0,"",VLOOKUP(_xlfn.TEXTBEFORE($I49,";",1,0,1),Table2[[Label]:[Reference(s)]],5,FALSE))</f>
        <v>Integer</v>
      </c>
      <c r="L49" s="153" t="str">
        <f>IF(VLOOKUP(_xlfn.TEXTBEFORE($I49,";",1,0,1),Table2[[Label]:[Reference(s)]],6,FALSE)=0,"",VLOOKUP(_xlfn.TEXTBEFORE($I49,";",1,0,1),Table2[[Label]:[Reference(s)]],6,FALSE))</f>
        <v/>
      </c>
      <c r="M49" s="153" t="str">
        <f>IF(VLOOKUP(_xlfn.TEXTBEFORE($I49,";",1,0,1),Table2[[Label]:[Reference(s)]],7,FALSE)=0,"",VLOOKUP(_xlfn.TEXTBEFORE($I49,";",1,0,1),Table2[[Label]:[Reference(s)]],7,FALSE))</f>
        <v/>
      </c>
      <c r="N49" s="153">
        <f>IF(VLOOKUP(_xlfn.TEXTBEFORE($I49,";",1,0,1),Table2[[Label]:[Reference(s)]],8,FALSE)=0,"",VLOOKUP(_xlfn.TEXTBEFORE($I49,";",1,0,1),Table2[[Label]:[Reference(s)]],8,FALSE))</f>
        <v>3</v>
      </c>
      <c r="O49" s="153" t="str">
        <f>IF(VLOOKUP(_xlfn.TEXTBEFORE($I49,";",1,0,1),Table2[[Label]:[Reference(s)]],9,FALSE)=0,"",VLOOKUP(_xlfn.TEXTBEFORE($I49,";",1,0,1),Table2[[Label]:[Reference(s)]],9,FALSE))</f>
        <v/>
      </c>
      <c r="P49" s="153" t="str">
        <f>IF(VLOOKUP(_xlfn.TEXTBEFORE($I49,";",1,0,1),Table2[[Label]:[Reference(s)]],10,FALSE)=0,"",VLOOKUP(_xlfn.TEXTBEFORE($I49,";",1,0,1),Table2[[Label]:[Reference(s)]],10,FALSE))</f>
        <v/>
      </c>
      <c r="Q49" s="154" t="str">
        <f>IF(VLOOKUP(_xlfn.TEXTBEFORE($I49,";",1,0,1),Table2[[Label]:[Reference(s)]],14,FALSE)=0,"",VLOOKUP(_xlfn.TEXTBEFORE($I49,";",1,0,1),Table2[[Label]:[Reference(s)]],14,FALSE))</f>
        <v>(1) 2 CFR 200.203;
(3) SAM.gov Assistance Listing;
(5) 31 USC 6102</v>
      </c>
    </row>
    <row r="50" spans="1:17" ht="60.75" thickBot="1">
      <c r="A50" s="772"/>
      <c r="B50" s="784"/>
      <c r="C50" s="775"/>
      <c r="D50" s="224" t="s">
        <v>1460</v>
      </c>
      <c r="E50" s="20" t="s">
        <v>1461</v>
      </c>
      <c r="F50" s="276" t="str">
        <f>IF(VLOOKUP(_xlfn.TEXTBEFORE($I50,";",1,0,1),Table2[[Label]:[Reference(s)]],2,FALSE)=0,"",VLOOKUP(_xlfn.TEXTBEFORE($I50,";",1,0,1),Table2[[Label]:[Reference(s)]],2,FALSE))</f>
        <v>The number of the public law authorizing the program.</v>
      </c>
      <c r="G50" s="20" t="s">
        <v>1459</v>
      </c>
      <c r="H50" s="21" t="s">
        <v>1351</v>
      </c>
      <c r="I50" s="23" t="s">
        <v>523</v>
      </c>
      <c r="J50" s="20" t="s">
        <v>1347</v>
      </c>
      <c r="K50" s="152" t="str">
        <f>IF(VLOOKUP(_xlfn.TEXTBEFORE($I50,";",1,0,1),Table2[[Label]:[Reference(s)]],5,FALSE)=0,"",VLOOKUP(_xlfn.TEXTBEFORE($I50,";",1,0,1),Table2[[Label]:[Reference(s)]],5,FALSE))</f>
        <v>Integer</v>
      </c>
      <c r="L50" s="153" t="str">
        <f>IF(VLOOKUP(_xlfn.TEXTBEFORE($I50,";",1,0,1),Table2[[Label]:[Reference(s)]],6,FALSE)=0,"",VLOOKUP(_xlfn.TEXTBEFORE($I50,";",1,0,1),Table2[[Label]:[Reference(s)]],6,FALSE))</f>
        <v/>
      </c>
      <c r="M50" s="153" t="str">
        <f>IF(VLOOKUP(_xlfn.TEXTBEFORE($I50,";",1,0,1),Table2[[Label]:[Reference(s)]],7,FALSE)=0,"",VLOOKUP(_xlfn.TEXTBEFORE($I50,";",1,0,1),Table2[[Label]:[Reference(s)]],7,FALSE))</f>
        <v/>
      </c>
      <c r="N50" s="153">
        <f>IF(VLOOKUP(_xlfn.TEXTBEFORE($I50,";",1,0,1),Table2[[Label]:[Reference(s)]],8,FALSE)=0,"",VLOOKUP(_xlfn.TEXTBEFORE($I50,";",1,0,1),Table2[[Label]:[Reference(s)]],8,FALSE))</f>
        <v>4</v>
      </c>
      <c r="O50" s="153" t="str">
        <f>IF(VLOOKUP(_xlfn.TEXTBEFORE($I50,";",1,0,1),Table2[[Label]:[Reference(s)]],9,FALSE)=0,"",VLOOKUP(_xlfn.TEXTBEFORE($I50,";",1,0,1),Table2[[Label]:[Reference(s)]],9,FALSE))</f>
        <v/>
      </c>
      <c r="P50" s="153" t="str">
        <f>IF(VLOOKUP(_xlfn.TEXTBEFORE($I50,";",1,0,1),Table2[[Label]:[Reference(s)]],10,FALSE)=0,"",VLOOKUP(_xlfn.TEXTBEFORE($I50,";",1,0,1),Table2[[Label]:[Reference(s)]],10,FALSE))</f>
        <v/>
      </c>
      <c r="Q50" s="154" t="str">
        <f>IF(VLOOKUP(_xlfn.TEXTBEFORE($I50,";",1,0,1),Table2[[Label]:[Reference(s)]],14,FALSE)=0,"",VLOOKUP(_xlfn.TEXTBEFORE($I50,";",1,0,1),Table2[[Label]:[Reference(s)]],14,FALSE))</f>
        <v>(1) 2 CFR 200.203;
(3) SAM.gov Assistance Listing;
(5) 31 USC 6102</v>
      </c>
    </row>
    <row r="51" spans="1:17" ht="60.75" thickBot="1">
      <c r="A51" s="772"/>
      <c r="B51" s="784"/>
      <c r="C51" s="775"/>
      <c r="D51" s="224" t="s">
        <v>1462</v>
      </c>
      <c r="E51" s="20" t="s">
        <v>1463</v>
      </c>
      <c r="F51" s="276" t="str">
        <f>IF(VLOOKUP(_xlfn.TEXTBEFORE($I51,";",1,0,1),Table2[[Label]:[Reference(s)]],2,FALSE)=0,"",VLOOKUP(_xlfn.TEXTBEFORE($I51,";",1,0,1),Table2[[Label]:[Reference(s)]],2,FALSE))</f>
        <v>A summary or excerpt of relevant text from the Public Law authorizing the program.</v>
      </c>
      <c r="G51" s="20" t="s">
        <v>1464</v>
      </c>
      <c r="H51" s="21" t="s">
        <v>1351</v>
      </c>
      <c r="I51" s="231" t="s">
        <v>519</v>
      </c>
      <c r="J51" s="20" t="s">
        <v>1347</v>
      </c>
      <c r="K51" s="152" t="str">
        <f>IF(VLOOKUP(_xlfn.TEXTBEFORE($I51,";",1,0,1),Table2[[Label]:[Reference(s)]],5,FALSE)=0,"",VLOOKUP(_xlfn.TEXTBEFORE($I51,";",1,0,1),Table2[[Label]:[Reference(s)]],5,FALSE))</f>
        <v>String</v>
      </c>
      <c r="L51" s="153" t="str">
        <f>IF(VLOOKUP(_xlfn.TEXTBEFORE($I51,";",1,0,1),Table2[[Label]:[Reference(s)]],6,FALSE)=0,"",VLOOKUP(_xlfn.TEXTBEFORE($I51,";",1,0,1),Table2[[Label]:[Reference(s)]],6,FALSE))</f>
        <v/>
      </c>
      <c r="M51" s="153" t="str">
        <f>IF(VLOOKUP(_xlfn.TEXTBEFORE($I51,";",1,0,1),Table2[[Label]:[Reference(s)]],7,FALSE)=0,"",VLOOKUP(_xlfn.TEXTBEFORE($I51,";",1,0,1),Table2[[Label]:[Reference(s)]],7,FALSE))</f>
        <v/>
      </c>
      <c r="N51" s="153" t="str">
        <f>IF(VLOOKUP(_xlfn.TEXTBEFORE($I51,";",1,0,1),Table2[[Label]:[Reference(s)]],8,FALSE)=0,"",VLOOKUP(_xlfn.TEXTBEFORE($I51,";",1,0,1),Table2[[Label]:[Reference(s)]],8,FALSE))</f>
        <v>5000</v>
      </c>
      <c r="O51" s="153" t="str">
        <f>IF(VLOOKUP(_xlfn.TEXTBEFORE($I51,";",1,0,1),Table2[[Label]:[Reference(s)]],9,FALSE)=0,"",VLOOKUP(_xlfn.TEXTBEFORE($I51,";",1,0,1),Table2[[Label]:[Reference(s)]],9,FALSE))</f>
        <v/>
      </c>
      <c r="P51" s="153" t="str">
        <f>IF(VLOOKUP(_xlfn.TEXTBEFORE($I51,";",1,0,1),Table2[[Label]:[Reference(s)]],10,FALSE)=0,"",VLOOKUP(_xlfn.TEXTBEFORE($I51,";",1,0,1),Table2[[Label]:[Reference(s)]],10,FALSE))</f>
        <v/>
      </c>
      <c r="Q51" s="154" t="str">
        <f>IF(VLOOKUP(_xlfn.TEXTBEFORE($I51,";",1,0,1),Table2[[Label]:[Reference(s)]],14,FALSE)=0,"",VLOOKUP(_xlfn.TEXTBEFORE($I51,";",1,0,1),Table2[[Label]:[Reference(s)]],14,FALSE))</f>
        <v>(1) 2 CFR 200.203;
(3) SAM.gov Assistance Listing;
(5) 31 USC 6102</v>
      </c>
    </row>
    <row r="52" spans="1:17" ht="60.75" thickBot="1">
      <c r="A52" s="772"/>
      <c r="B52" s="784"/>
      <c r="C52" s="775"/>
      <c r="D52" s="224" t="s">
        <v>1465</v>
      </c>
      <c r="E52" s="20" t="s">
        <v>1466</v>
      </c>
      <c r="F52" s="276" t="str">
        <f>IF(VLOOKUP(_xlfn.TEXTBEFORE($I52,";",1,0,1),Table2[[Label]:[Reference(s)]],2,FALSE)=0,"",VLOOKUP(_xlfn.TEXTBEFORE($I52,";",1,0,1),Table2[[Label]:[Reference(s)]],2,FALSE))</f>
        <v>The volume of the Statute at Large authorizing the program.</v>
      </c>
      <c r="G52" s="20" t="s">
        <v>1467</v>
      </c>
      <c r="H52" s="21" t="s">
        <v>1351</v>
      </c>
      <c r="I52" s="23" t="s">
        <v>554</v>
      </c>
      <c r="J52" s="20" t="s">
        <v>1347</v>
      </c>
      <c r="K52" s="152" t="str">
        <f>IF(VLOOKUP(_xlfn.TEXTBEFORE($I52,";",1,0,1),Table2[[Label]:[Reference(s)]],5,FALSE)=0,"",VLOOKUP(_xlfn.TEXTBEFORE($I52,";",1,0,1),Table2[[Label]:[Reference(s)]],5,FALSE))</f>
        <v>Integer</v>
      </c>
      <c r="L52" s="153" t="str">
        <f>IF(VLOOKUP(_xlfn.TEXTBEFORE($I52,";",1,0,1),Table2[[Label]:[Reference(s)]],6,FALSE)=0,"",VLOOKUP(_xlfn.TEXTBEFORE($I52,";",1,0,1),Table2[[Label]:[Reference(s)]],6,FALSE))</f>
        <v/>
      </c>
      <c r="M52" s="153" t="str">
        <f>IF(VLOOKUP(_xlfn.TEXTBEFORE($I52,";",1,0,1),Table2[[Label]:[Reference(s)]],7,FALSE)=0,"",VLOOKUP(_xlfn.TEXTBEFORE($I52,";",1,0,1),Table2[[Label]:[Reference(s)]],7,FALSE))</f>
        <v/>
      </c>
      <c r="N52" s="153">
        <f>IF(VLOOKUP(_xlfn.TEXTBEFORE($I52,";",1,0,1),Table2[[Label]:[Reference(s)]],8,FALSE)=0,"",VLOOKUP(_xlfn.TEXTBEFORE($I52,";",1,0,1),Table2[[Label]:[Reference(s)]],8,FALSE))</f>
        <v>3</v>
      </c>
      <c r="O52" s="153" t="str">
        <f>IF(VLOOKUP(_xlfn.TEXTBEFORE($I52,";",1,0,1),Table2[[Label]:[Reference(s)]],9,FALSE)=0,"",VLOOKUP(_xlfn.TEXTBEFORE($I52,";",1,0,1),Table2[[Label]:[Reference(s)]],9,FALSE))</f>
        <v/>
      </c>
      <c r="P52" s="153" t="str">
        <f>IF(VLOOKUP(_xlfn.TEXTBEFORE($I52,";",1,0,1),Table2[[Label]:[Reference(s)]],10,FALSE)=0,"",VLOOKUP(_xlfn.TEXTBEFORE($I52,";",1,0,1),Table2[[Label]:[Reference(s)]],10,FALSE))</f>
        <v/>
      </c>
      <c r="Q52" s="154" t="str">
        <f>IF(VLOOKUP(_xlfn.TEXTBEFORE($I52,";",1,0,1),Table2[[Label]:[Reference(s)]],14,FALSE)=0,"",VLOOKUP(_xlfn.TEXTBEFORE($I52,";",1,0,1),Table2[[Label]:[Reference(s)]],14,FALSE))</f>
        <v>(1) 2 CFR 200.203;
(3) SAM.gov Assistance Listing;
(5) 31 USC 6102</v>
      </c>
    </row>
    <row r="53" spans="1:17" ht="60.75" thickBot="1">
      <c r="A53" s="772"/>
      <c r="B53" s="784"/>
      <c r="C53" s="775"/>
      <c r="D53" s="224" t="s">
        <v>1468</v>
      </c>
      <c r="E53" s="20" t="s">
        <v>1469</v>
      </c>
      <c r="F53" s="276" t="str">
        <f>IF(VLOOKUP(_xlfn.TEXTBEFORE($I53,";",1,0,1),Table2[[Label]:[Reference(s)]],2,FALSE)=0,"",VLOOKUP(_xlfn.TEXTBEFORE($I53,";",1,0,1),Table2[[Label]:[Reference(s)]],2,FALSE))</f>
        <v>The page of the Statute at Large authorizing the program.</v>
      </c>
      <c r="G53" s="20" t="s">
        <v>1470</v>
      </c>
      <c r="H53" s="21" t="s">
        <v>1351</v>
      </c>
      <c r="I53" s="23" t="s">
        <v>551</v>
      </c>
      <c r="J53" s="20" t="s">
        <v>1347</v>
      </c>
      <c r="K53" s="152" t="str">
        <f>IF(VLOOKUP(_xlfn.TEXTBEFORE($I53,";",1,0,1),Table2[[Label]:[Reference(s)]],5,FALSE)=0,"",VLOOKUP(_xlfn.TEXTBEFORE($I53,";",1,0,1),Table2[[Label]:[Reference(s)]],5,FALSE))</f>
        <v>Integer</v>
      </c>
      <c r="L53" s="153" t="str">
        <f>IF(VLOOKUP(_xlfn.TEXTBEFORE($I53,";",1,0,1),Table2[[Label]:[Reference(s)]],6,FALSE)=0,"",VLOOKUP(_xlfn.TEXTBEFORE($I53,";",1,0,1),Table2[[Label]:[Reference(s)]],6,FALSE))</f>
        <v/>
      </c>
      <c r="M53" s="153" t="str">
        <f>IF(VLOOKUP(_xlfn.TEXTBEFORE($I53,";",1,0,1),Table2[[Label]:[Reference(s)]],7,FALSE)=0,"",VLOOKUP(_xlfn.TEXTBEFORE($I53,";",1,0,1),Table2[[Label]:[Reference(s)]],7,FALSE))</f>
        <v/>
      </c>
      <c r="N53" s="153">
        <f>IF(VLOOKUP(_xlfn.TEXTBEFORE($I53,";",1,0,1),Table2[[Label]:[Reference(s)]],8,FALSE)=0,"",VLOOKUP(_xlfn.TEXTBEFORE($I53,";",1,0,1),Table2[[Label]:[Reference(s)]],8,FALSE))</f>
        <v>5</v>
      </c>
      <c r="O53" s="153" t="str">
        <f>IF(VLOOKUP(_xlfn.TEXTBEFORE($I53,";",1,0,1),Table2[[Label]:[Reference(s)]],9,FALSE)=0,"",VLOOKUP(_xlfn.TEXTBEFORE($I53,";",1,0,1),Table2[[Label]:[Reference(s)]],9,FALSE))</f>
        <v/>
      </c>
      <c r="P53" s="153" t="str">
        <f>IF(VLOOKUP(_xlfn.TEXTBEFORE($I53,";",1,0,1),Table2[[Label]:[Reference(s)]],10,FALSE)=0,"",VLOOKUP(_xlfn.TEXTBEFORE($I53,";",1,0,1),Table2[[Label]:[Reference(s)]],10,FALSE))</f>
        <v/>
      </c>
      <c r="Q53" s="154" t="str">
        <f>IF(VLOOKUP(_xlfn.TEXTBEFORE($I53,";",1,0,1),Table2[[Label]:[Reference(s)]],14,FALSE)=0,"",VLOOKUP(_xlfn.TEXTBEFORE($I53,";",1,0,1),Table2[[Label]:[Reference(s)]],14,FALSE))</f>
        <v>(1) 2 CFR 200.203;
(3) SAM.gov Assistance Listing;
(5) 31 USC 6102</v>
      </c>
    </row>
    <row r="54" spans="1:17" ht="60.75" thickBot="1">
      <c r="A54" s="772"/>
      <c r="B54" s="784"/>
      <c r="C54" s="775"/>
      <c r="D54" s="224" t="s">
        <v>1471</v>
      </c>
      <c r="E54" s="20" t="s">
        <v>1472</v>
      </c>
      <c r="F54" s="276" t="str">
        <f>IF(VLOOKUP(_xlfn.TEXTBEFORE($I54,";",1,0,1),Table2[[Label]:[Reference(s)]],2,FALSE)=0,"",VLOOKUP(_xlfn.TEXTBEFORE($I54,";",1,0,1),Table2[[Label]:[Reference(s)]],2,FALSE))</f>
        <v>A summary or excerpt of relevant text from the Statute at Large authorizing the program.</v>
      </c>
      <c r="G54" s="20" t="s">
        <v>1470</v>
      </c>
      <c r="H54" s="21" t="s">
        <v>1351</v>
      </c>
      <c r="I54" s="231" t="s">
        <v>548</v>
      </c>
      <c r="J54" s="20" t="s">
        <v>1347</v>
      </c>
      <c r="K54" s="152" t="str">
        <f>IF(VLOOKUP(_xlfn.TEXTBEFORE($I54,";",1,0,1),Table2[[Label]:[Reference(s)]],5,FALSE)=0,"",VLOOKUP(_xlfn.TEXTBEFORE($I54,";",1,0,1),Table2[[Label]:[Reference(s)]],5,FALSE))</f>
        <v>String</v>
      </c>
      <c r="L54" s="153" t="str">
        <f>IF(VLOOKUP(_xlfn.TEXTBEFORE($I54,";",1,0,1),Table2[[Label]:[Reference(s)]],6,FALSE)=0,"",VLOOKUP(_xlfn.TEXTBEFORE($I54,";",1,0,1),Table2[[Label]:[Reference(s)]],6,FALSE))</f>
        <v/>
      </c>
      <c r="M54" s="153" t="str">
        <f>IF(VLOOKUP(_xlfn.TEXTBEFORE($I54,";",1,0,1),Table2[[Label]:[Reference(s)]],7,FALSE)=0,"",VLOOKUP(_xlfn.TEXTBEFORE($I54,";",1,0,1),Table2[[Label]:[Reference(s)]],7,FALSE))</f>
        <v/>
      </c>
      <c r="N54" s="153" t="str">
        <f>IF(VLOOKUP(_xlfn.TEXTBEFORE($I54,";",1,0,1),Table2[[Label]:[Reference(s)]],8,FALSE)=0,"",VLOOKUP(_xlfn.TEXTBEFORE($I54,";",1,0,1),Table2[[Label]:[Reference(s)]],8,FALSE))</f>
        <v>5000</v>
      </c>
      <c r="O54" s="153" t="str">
        <f>IF(VLOOKUP(_xlfn.TEXTBEFORE($I54,";",1,0,1),Table2[[Label]:[Reference(s)]],9,FALSE)=0,"",VLOOKUP(_xlfn.TEXTBEFORE($I54,";",1,0,1),Table2[[Label]:[Reference(s)]],9,FALSE))</f>
        <v/>
      </c>
      <c r="P54" s="153" t="str">
        <f>IF(VLOOKUP(_xlfn.TEXTBEFORE($I54,";",1,0,1),Table2[[Label]:[Reference(s)]],10,FALSE)=0,"",VLOOKUP(_xlfn.TEXTBEFORE($I54,";",1,0,1),Table2[[Label]:[Reference(s)]],10,FALSE))</f>
        <v/>
      </c>
      <c r="Q54" s="154" t="str">
        <f>IF(VLOOKUP(_xlfn.TEXTBEFORE($I54,";",1,0,1),Table2[[Label]:[Reference(s)]],14,FALSE)=0,"",VLOOKUP(_xlfn.TEXTBEFORE($I54,";",1,0,1),Table2[[Label]:[Reference(s)]],14,FALSE))</f>
        <v>(1) 2 CFR 200.203;
(3) SAM.gov Assistance Listing;
(5) 31 USC 6102</v>
      </c>
    </row>
    <row r="55" spans="1:17" ht="60.75" thickBot="1">
      <c r="A55" s="772"/>
      <c r="B55" s="784"/>
      <c r="C55" s="775"/>
      <c r="D55" s="224" t="s">
        <v>1473</v>
      </c>
      <c r="E55" s="20" t="s">
        <v>1474</v>
      </c>
      <c r="F55" s="276" t="str">
        <f>IF(VLOOKUP(_xlfn.TEXTBEFORE($I55,";",1,0,1),Table2[[Label]:[Reference(s)]],2,FALSE)=0,"",VLOOKUP(_xlfn.TEXTBEFORE($I55,";",1,0,1),Table2[[Label]:[Reference(s)]],2,FALSE))</f>
        <v>The title of the USC authorizing the program.</v>
      </c>
      <c r="G55" s="20" t="s">
        <v>1475</v>
      </c>
      <c r="H55" s="21" t="s">
        <v>1351</v>
      </c>
      <c r="I55" s="23" t="s">
        <v>573</v>
      </c>
      <c r="J55" s="20" t="s">
        <v>1347</v>
      </c>
      <c r="K55" s="152" t="str">
        <f>IF(VLOOKUP(_xlfn.TEXTBEFORE($I55,";",1,0,1),Table2[[Label]:[Reference(s)]],5,FALSE)=0,"",VLOOKUP(_xlfn.TEXTBEFORE($I55,";",1,0,1),Table2[[Label]:[Reference(s)]],5,FALSE))</f>
        <v>Integer</v>
      </c>
      <c r="L55" s="153" t="str">
        <f>IF(VLOOKUP(_xlfn.TEXTBEFORE($I55,";",1,0,1),Table2[[Label]:[Reference(s)]],6,FALSE)=0,"",VLOOKUP(_xlfn.TEXTBEFORE($I55,";",1,0,1),Table2[[Label]:[Reference(s)]],6,FALSE))</f>
        <v/>
      </c>
      <c r="M55" s="153" t="str">
        <f>IF(VLOOKUP(_xlfn.TEXTBEFORE($I55,";",1,0,1),Table2[[Label]:[Reference(s)]],7,FALSE)=0,"",VLOOKUP(_xlfn.TEXTBEFORE($I55,";",1,0,1),Table2[[Label]:[Reference(s)]],7,FALSE))</f>
        <v/>
      </c>
      <c r="N55" s="153">
        <f>IF(VLOOKUP(_xlfn.TEXTBEFORE($I55,";",1,0,1),Table2[[Label]:[Reference(s)]],8,FALSE)=0,"",VLOOKUP(_xlfn.TEXTBEFORE($I55,";",1,0,1),Table2[[Label]:[Reference(s)]],8,FALSE))</f>
        <v>2</v>
      </c>
      <c r="O55" s="153" t="str">
        <f>IF(VLOOKUP(_xlfn.TEXTBEFORE($I55,";",1,0,1),Table2[[Label]:[Reference(s)]],9,FALSE)=0,"",VLOOKUP(_xlfn.TEXTBEFORE($I55,";",1,0,1),Table2[[Label]:[Reference(s)]],9,FALSE))</f>
        <v/>
      </c>
      <c r="P55" s="153" t="str">
        <f>IF(VLOOKUP(_xlfn.TEXTBEFORE($I55,";",1,0,1),Table2[[Label]:[Reference(s)]],10,FALSE)=0,"",VLOOKUP(_xlfn.TEXTBEFORE($I55,";",1,0,1),Table2[[Label]:[Reference(s)]],10,FALSE))</f>
        <v/>
      </c>
      <c r="Q55" s="154" t="str">
        <f>IF(VLOOKUP(_xlfn.TEXTBEFORE($I55,";",1,0,1),Table2[[Label]:[Reference(s)]],14,FALSE)=0,"",VLOOKUP(_xlfn.TEXTBEFORE($I55,";",1,0,1),Table2[[Label]:[Reference(s)]],14,FALSE))</f>
        <v>(1) 2 CFR 200.203;
(3) SAM.gov Assistance Listing;
(5) 31 USC 6102</v>
      </c>
    </row>
    <row r="56" spans="1:17" ht="60.75" thickBot="1">
      <c r="A56" s="772"/>
      <c r="B56" s="784"/>
      <c r="C56" s="775"/>
      <c r="D56" s="224" t="s">
        <v>1476</v>
      </c>
      <c r="E56" s="20" t="s">
        <v>1477</v>
      </c>
      <c r="F56" s="276" t="str">
        <f>IF(VLOOKUP(_xlfn.TEXTBEFORE($I56,";",1,0,1),Table2[[Label]:[Reference(s)]],2,FALSE)=0,"",VLOOKUP(_xlfn.TEXTBEFORE($I56,";",1,0,1),Table2[[Label]:[Reference(s)]],2,FALSE))</f>
        <v>The section of the USC authorizing the program.</v>
      </c>
      <c r="G56" s="20" t="s">
        <v>1478</v>
      </c>
      <c r="H56" s="21" t="s">
        <v>1351</v>
      </c>
      <c r="I56" s="23" t="s">
        <v>570</v>
      </c>
      <c r="J56" s="20" t="s">
        <v>1347</v>
      </c>
      <c r="K56" s="152" t="str">
        <f>IF(VLOOKUP(_xlfn.TEXTBEFORE($I56,";",1,0,1),Table2[[Label]:[Reference(s)]],5,FALSE)=0,"",VLOOKUP(_xlfn.TEXTBEFORE($I56,";",1,0,1),Table2[[Label]:[Reference(s)]],5,FALSE))</f>
        <v>String</v>
      </c>
      <c r="L56" s="153" t="str">
        <f>IF(VLOOKUP(_xlfn.TEXTBEFORE($I56,";",1,0,1),Table2[[Label]:[Reference(s)]],6,FALSE)=0,"",VLOOKUP(_xlfn.TEXTBEFORE($I56,";",1,0,1),Table2[[Label]:[Reference(s)]],6,FALSE))</f>
        <v/>
      </c>
      <c r="M56" s="153" t="str">
        <f>IF(VLOOKUP(_xlfn.TEXTBEFORE($I56,";",1,0,1),Table2[[Label]:[Reference(s)]],7,FALSE)=0,"",VLOOKUP(_xlfn.TEXTBEFORE($I56,";",1,0,1),Table2[[Label]:[Reference(s)]],7,FALSE))</f>
        <v/>
      </c>
      <c r="N56" s="153">
        <f>IF(VLOOKUP(_xlfn.TEXTBEFORE($I56,";",1,0,1),Table2[[Label]:[Reference(s)]],8,FALSE)=0,"",VLOOKUP(_xlfn.TEXTBEFORE($I56,";",1,0,1),Table2[[Label]:[Reference(s)]],8,FALSE))</f>
        <v>15</v>
      </c>
      <c r="O56" s="153" t="str">
        <f>IF(VLOOKUP(_xlfn.TEXTBEFORE($I56,";",1,0,1),Table2[[Label]:[Reference(s)]],9,FALSE)=0,"",VLOOKUP(_xlfn.TEXTBEFORE($I56,";",1,0,1),Table2[[Label]:[Reference(s)]],9,FALSE))</f>
        <v/>
      </c>
      <c r="P56" s="153" t="str">
        <f>IF(VLOOKUP(_xlfn.TEXTBEFORE($I56,";",1,0,1),Table2[[Label]:[Reference(s)]],10,FALSE)=0,"",VLOOKUP(_xlfn.TEXTBEFORE($I56,";",1,0,1),Table2[[Label]:[Reference(s)]],10,FALSE))</f>
        <v/>
      </c>
      <c r="Q56" s="154" t="str">
        <f>IF(VLOOKUP(_xlfn.TEXTBEFORE($I56,";",1,0,1),Table2[[Label]:[Reference(s)]],14,FALSE)=0,"",VLOOKUP(_xlfn.TEXTBEFORE($I56,";",1,0,1),Table2[[Label]:[Reference(s)]],14,FALSE))</f>
        <v>(1) 2 CFR 200.203;
(3) SAM.gov Assistance Listing;
(5) 31 USC 6102</v>
      </c>
    </row>
    <row r="57" spans="1:17" ht="60.75" thickBot="1">
      <c r="A57" s="772"/>
      <c r="B57" s="762"/>
      <c r="C57" s="776"/>
      <c r="D57" s="229" t="s">
        <v>1479</v>
      </c>
      <c r="E57" s="221" t="s">
        <v>1480</v>
      </c>
      <c r="F57" s="276" t="str">
        <f>IF(VLOOKUP(_xlfn.TEXTBEFORE($I57,";",1,0,1),Table2[[Label]:[Reference(s)]],2,FALSE)=0,"",VLOOKUP(_xlfn.TEXTBEFORE($I57,";",1,0,1),Table2[[Label]:[Reference(s)]],2,FALSE))</f>
        <v>A summary or excerpt of relevant text from the USC authorizing the program.</v>
      </c>
      <c r="G57" s="20" t="s">
        <v>1478</v>
      </c>
      <c r="H57" s="21" t="s">
        <v>1351</v>
      </c>
      <c r="I57" s="231" t="s">
        <v>567</v>
      </c>
      <c r="J57" s="20" t="s">
        <v>1347</v>
      </c>
      <c r="K57" s="152" t="str">
        <f>IF(VLOOKUP(_xlfn.TEXTBEFORE($I57,";",1,0,1),Table2[[Label]:[Reference(s)]],5,FALSE)=0,"",VLOOKUP(_xlfn.TEXTBEFORE($I57,";",1,0,1),Table2[[Label]:[Reference(s)]],5,FALSE))</f>
        <v>String</v>
      </c>
      <c r="L57" s="153" t="str">
        <f>IF(VLOOKUP(_xlfn.TEXTBEFORE($I57,";",1,0,1),Table2[[Label]:[Reference(s)]],6,FALSE)=0,"",VLOOKUP(_xlfn.TEXTBEFORE($I57,";",1,0,1),Table2[[Label]:[Reference(s)]],6,FALSE))</f>
        <v/>
      </c>
      <c r="M57" s="153" t="str">
        <f>IF(VLOOKUP(_xlfn.TEXTBEFORE($I57,";",1,0,1),Table2[[Label]:[Reference(s)]],7,FALSE)=0,"",VLOOKUP(_xlfn.TEXTBEFORE($I57,";",1,0,1),Table2[[Label]:[Reference(s)]],7,FALSE))</f>
        <v/>
      </c>
      <c r="N57" s="153" t="str">
        <f>IF(VLOOKUP(_xlfn.TEXTBEFORE($I57,";",1,0,1),Table2[[Label]:[Reference(s)]],8,FALSE)=0,"",VLOOKUP(_xlfn.TEXTBEFORE($I57,";",1,0,1),Table2[[Label]:[Reference(s)]],8,FALSE))</f>
        <v>5000</v>
      </c>
      <c r="O57" s="153" t="str">
        <f>IF(VLOOKUP(_xlfn.TEXTBEFORE($I57,";",1,0,1),Table2[[Label]:[Reference(s)]],9,FALSE)=0,"",VLOOKUP(_xlfn.TEXTBEFORE($I57,";",1,0,1),Table2[[Label]:[Reference(s)]],9,FALSE))</f>
        <v/>
      </c>
      <c r="P57" s="153" t="str">
        <f>IF(VLOOKUP(_xlfn.TEXTBEFORE($I57,";",1,0,1),Table2[[Label]:[Reference(s)]],10,FALSE)=0,"",VLOOKUP(_xlfn.TEXTBEFORE($I57,";",1,0,1),Table2[[Label]:[Reference(s)]],10,FALSE))</f>
        <v/>
      </c>
      <c r="Q57" s="154" t="str">
        <f>IF(VLOOKUP(_xlfn.TEXTBEFORE($I57,";",1,0,1),Table2[[Label]:[Reference(s)]],14,FALSE)=0,"",VLOOKUP(_xlfn.TEXTBEFORE($I57,";",1,0,1),Table2[[Label]:[Reference(s)]],14,FALSE))</f>
        <v>(1) 2 CFR 200.203;
(3) SAM.gov Assistance Listing;
(5) 31 USC 6102</v>
      </c>
    </row>
    <row r="58" spans="1:17" ht="45.75" thickBot="1">
      <c r="A58" s="528">
        <v>4.01</v>
      </c>
      <c r="B58" s="232" t="s">
        <v>1481</v>
      </c>
      <c r="C58" s="233" t="s">
        <v>1342</v>
      </c>
      <c r="D58" s="234" t="s">
        <v>1482</v>
      </c>
      <c r="E58" s="235" t="s">
        <v>1483</v>
      </c>
      <c r="F58" s="277" t="str">
        <f>IF(VLOOKUP(_xlfn.TEXTBEFORE($I58,";",1,0,1),Table2[[Label]:[Reference(s)]],2,FALSE)=0,"",VLOOKUP(_xlfn.TEXTBEFORE($I58,";",1,0,1),Table2[[Label]:[Reference(s)]],2,FALSE))</f>
        <v>The indication of whether a program is funded for the current federal government fiscal year.</v>
      </c>
      <c r="G58" s="235" t="s">
        <v>1345</v>
      </c>
      <c r="H58" s="236" t="s">
        <v>1415</v>
      </c>
      <c r="I58" s="225" t="s">
        <v>468</v>
      </c>
      <c r="J58" s="442" t="s">
        <v>1347</v>
      </c>
      <c r="K58" s="289" t="str">
        <f>IF(VLOOKUP(_xlfn.TEXTBEFORE($I58,";",1,0,1),Table2[[Label]:[Reference(s)]],5,FALSE)=0,"",VLOOKUP(_xlfn.TEXTBEFORE($I58,";",1,0,1),Table2[[Label]:[Reference(s)]],5,FALSE))</f>
        <v>Boolean</v>
      </c>
      <c r="L58" s="277" t="str">
        <f>IF(VLOOKUP(_xlfn.TEXTBEFORE($I58,";",1,0,1),Table2[[Label]:[Reference(s)]],6,FALSE)=0,"",VLOOKUP(_xlfn.TEXTBEFORE($I58,";",1,0,1),Table2[[Label]:[Reference(s)]],6,FALSE))</f>
        <v>A</v>
      </c>
      <c r="M58" s="277" t="str">
        <f>IF(VLOOKUP(_xlfn.TEXTBEFORE($I58,";",1,0,1),Table2[[Label]:[Reference(s)]],7,FALSE)=0,"",VLOOKUP(_xlfn.TEXTBEFORE($I58,";",1,0,1),Table2[[Label]:[Reference(s)]],7,FALSE))</f>
        <v/>
      </c>
      <c r="N58" s="277">
        <f>IF(VLOOKUP(_xlfn.TEXTBEFORE($I58,";",1,0,1),Table2[[Label]:[Reference(s)]],8,FALSE)=0,"",VLOOKUP(_xlfn.TEXTBEFORE($I58,";",1,0,1),Table2[[Label]:[Reference(s)]],8,FALSE))</f>
        <v>1</v>
      </c>
      <c r="O58" s="277" t="str">
        <f>IF(VLOOKUP(_xlfn.TEXTBEFORE($I58,";",1,0,1),Table2[[Label]:[Reference(s)]],9,FALSE)=0,"",VLOOKUP(_xlfn.TEXTBEFORE($I58,";",1,0,1),Table2[[Label]:[Reference(s)]],9,FALSE))</f>
        <v>Y/N</v>
      </c>
      <c r="P58" s="277" t="str">
        <f>IF(VLOOKUP(_xlfn.TEXTBEFORE($I58,";",1,0,1),Table2[[Label]:[Reference(s)]],10,FALSE)=0,"",VLOOKUP(_xlfn.TEXTBEFORE($I58,";",1,0,1),Table2[[Label]:[Reference(s)]],10,FALSE))</f>
        <v/>
      </c>
      <c r="Q58" s="290" t="str">
        <f>IF(VLOOKUP(_xlfn.TEXTBEFORE($I58,";",1,0,1),Table2[[Label]:[Reference(s)]],14,FALSE)=0,"",VLOOKUP(_xlfn.TEXTBEFORE($I58,";",1,0,1),Table2[[Label]:[Reference(s)]],14,FALSE))</f>
        <v>(1) 2 CFR 200.203;
(3) SAM.gov Assistance Listing;
(5) 31 USC 6102</v>
      </c>
    </row>
    <row r="59" spans="1:17" ht="75.75" thickBot="1">
      <c r="A59" s="773">
        <v>4.0199999999999996</v>
      </c>
      <c r="B59" s="763" t="s">
        <v>1484</v>
      </c>
      <c r="C59" s="765" t="s">
        <v>1374</v>
      </c>
      <c r="D59" s="757" t="s">
        <v>1485</v>
      </c>
      <c r="E59" s="763" t="s">
        <v>484</v>
      </c>
      <c r="F59" s="274" t="str">
        <f>IF(VLOOKUP(_xlfn.TEXTBEFORE($I59,";",1,0,1),Table2[[Label]:[Reference(s)]],2,FALSE)=0,"",VLOOKUP(_xlfn.TEXTBEFORE($I59,";",1,0,1),Table2[[Label]:[Reference(s)]],2,FALSE))</f>
        <v>The form/legal instrument in which assistance is transmitted from the federal government, is initially received for use or distribution by the recipient, and in part determines the policy requirements that apply to the federal assistance as well as agency and recipient responsibilities underneath it.</v>
      </c>
      <c r="G59" s="763" t="s">
        <v>1345</v>
      </c>
      <c r="H59" s="753" t="s">
        <v>1356</v>
      </c>
      <c r="I59" s="509" t="s">
        <v>1486</v>
      </c>
      <c r="J59" s="510" t="s">
        <v>1378</v>
      </c>
      <c r="K59" s="274" t="str">
        <f>IF(VLOOKUP(_xlfn.TEXTBEFORE($I59,";",1,0,1),Table2[[Label]:[Reference(s)]],5,FALSE)=0,"",VLOOKUP(_xlfn.TEXTBEFORE($I59,";",1,0,1),Table2[[Label]:[Reference(s)]],5,FALSE))</f>
        <v>String</v>
      </c>
      <c r="L59" s="274" t="str">
        <f>IF(VLOOKUP(_xlfn.TEXTBEFORE($I59,";",1,0,1),Table2[[Label]:[Reference(s)]],6,FALSE)=0,"",VLOOKUP(_xlfn.TEXTBEFORE($I59,";",1,0,1),Table2[[Label]:[Reference(s)]],6,FALSE))</f>
        <v/>
      </c>
      <c r="M59" s="274" t="str">
        <f>IF(VLOOKUP(_xlfn.TEXTBEFORE($I59,";",1,0,1),Table2[[Label]:[Reference(s)]],7,FALSE)=0,"",VLOOKUP(_xlfn.TEXTBEFORE($I59,";",1,0,1),Table2[[Label]:[Reference(s)]],7,FALSE))</f>
        <v/>
      </c>
      <c r="N59" s="274" t="str">
        <f>IF(VLOOKUP(_xlfn.TEXTBEFORE($I59,";",1,0,1),Table2[[Label]:[Reference(s)]],8,FALSE)=0,"",VLOOKUP(_xlfn.TEXTBEFORE($I59,";",1,0,1),Table2[[Label]:[Reference(s)]],8,FALSE))</f>
        <v>(2) 255</v>
      </c>
      <c r="O59" s="274" t="str">
        <f>IF(VLOOKUP(_xlfn.TEXTBEFORE($I59,";",1,0,1),Table2[[Label]:[Reference(s)]],9,FALSE)=0,"",VLOOKUP(_xlfn.TEXTBEFORE($I59,";",1,0,1),Table2[[Label]:[Reference(s)]],9,FALSE))</f>
        <v>'Assistance Type' tab</v>
      </c>
      <c r="P59" s="274" t="str">
        <f>IF(VLOOKUP(_xlfn.TEXTBEFORE($I59,";",1,0,1),Table2[[Label]:[Reference(s)]],10,FALSE)=0,"",VLOOKUP(_xlfn.TEXTBEFORE($I59,";",1,0,1),Table2[[Label]:[Reference(s)]],10,FALSE))</f>
        <v/>
      </c>
      <c r="Q59" s="286" t="str">
        <f>IF(VLOOKUP(_xlfn.TEXTBEFORE($I59,";",1,0,1),Table2[[Label]:[Reference(s)]],14,FALSE)=0,"",VLOOKUP(_xlfn.TEXTBEFORE($I59,";",1,0,1),Table2[[Label]:[Reference(s)]],14,FALSE))</f>
        <v>(2) GSDM v1.1
(3) SAM.gov Assistance Listing
(10) Grants.gov</v>
      </c>
    </row>
    <row r="60" spans="1:17" ht="90.75" thickBot="1">
      <c r="A60" s="773"/>
      <c r="B60" s="763"/>
      <c r="C60" s="765"/>
      <c r="D60" s="758"/>
      <c r="E60" s="753"/>
      <c r="F60" s="153" t="str">
        <f>IF(VLOOKUP(_xlfn.TEXTBEFORE($I60,";",1,0,1),Table2[[Label]:[Reference(s)]],2,FALSE)=0,"",VLOOKUP(_xlfn.TEXTBEFORE($I60,";",1,0,1),Table2[[Label]:[Reference(s)]],2,FALSE))</f>
        <v>The code associated with the form/legal instrument in which assistance is transmitted from the federal government, is initially received for use or distribution by the recipient, and in part determines the policy requirements that apply to the federal assistance as well as agency and recipient responsibilities underneath it.</v>
      </c>
      <c r="G60" s="753" t="s">
        <v>1345</v>
      </c>
      <c r="H60" s="753"/>
      <c r="I60" s="511" t="s">
        <v>1487</v>
      </c>
      <c r="J60" s="512" t="s">
        <v>1378</v>
      </c>
      <c r="K60" s="153" t="str">
        <f>IF(VLOOKUP(_xlfn.TEXTBEFORE($I60,";",1,0,1),Table2[[Label]:[Reference(s)]],5,FALSE)=0,"",VLOOKUP(_xlfn.TEXTBEFORE($I60,";",1,0,1),Table2[[Label]:[Reference(s)]],5,FALSE))</f>
        <v>String</v>
      </c>
      <c r="L60" s="153" t="str">
        <f>IF(VLOOKUP(_xlfn.TEXTBEFORE($I60,";",1,0,1),Table2[[Label]:[Reference(s)]],6,FALSE)=0,"",VLOOKUP(_xlfn.TEXTBEFORE($I60,";",1,0,1),Table2[[Label]:[Reference(s)]],6,FALSE))</f>
        <v>ANNN</v>
      </c>
      <c r="M60" s="153">
        <f>IF(VLOOKUP(_xlfn.TEXTBEFORE($I60,";",1,0,1),Table2[[Label]:[Reference(s)]],7,FALSE)=0,"",VLOOKUP(_xlfn.TEXTBEFORE($I60,";",1,0,1),Table2[[Label]:[Reference(s)]],7,FALSE))</f>
        <v>4</v>
      </c>
      <c r="N60" s="153">
        <f>IF(VLOOKUP(_xlfn.TEXTBEFORE($I60,";",1,0,1),Table2[[Label]:[Reference(s)]],8,FALSE)=0,"",VLOOKUP(_xlfn.TEXTBEFORE($I60,";",1,0,1),Table2[[Label]:[Reference(s)]],8,FALSE))</f>
        <v>4</v>
      </c>
      <c r="O60" s="153" t="str">
        <f>IF(VLOOKUP(_xlfn.TEXTBEFORE($I60,";",1,0,1),Table2[[Label]:[Reference(s)]],9,FALSE)=0,"",VLOOKUP(_xlfn.TEXTBEFORE($I60,";",1,0,1),Table2[[Label]:[Reference(s)]],9,FALSE))</f>
        <v>'Assistance Type' tab</v>
      </c>
      <c r="P60" s="153" t="str">
        <f>IF(VLOOKUP(_xlfn.TEXTBEFORE($I60,";",1,0,1),Table2[[Label]:[Reference(s)]],10,FALSE)=0,"",VLOOKUP(_xlfn.TEXTBEFORE($I60,";",1,0,1),Table2[[Label]:[Reference(s)]],10,FALSE))</f>
        <v/>
      </c>
      <c r="Q60" s="154" t="str">
        <f>IF(VLOOKUP(_xlfn.TEXTBEFORE($I60,";",1,0,1),Table2[[Label]:[Reference(s)]],14,FALSE)=0,"",VLOOKUP(_xlfn.TEXTBEFORE($I60,";",1,0,1),Table2[[Label]:[Reference(s)]],14,FALSE))</f>
        <v>(1) 2 CFR 200.203;
(2) GSDM v1.1;
(3) SAM.gov Assistance Listing
(10) Grants.gov</v>
      </c>
    </row>
    <row r="61" spans="1:17" ht="30.75" thickBot="1">
      <c r="A61" s="773"/>
      <c r="B61" s="763"/>
      <c r="C61" s="765"/>
      <c r="D61" s="758" t="s">
        <v>1488</v>
      </c>
      <c r="E61" s="753" t="s">
        <v>1489</v>
      </c>
      <c r="F61" s="153" t="str">
        <f>IF(VLOOKUP(_xlfn.TEXTBEFORE($I61,";",1,0,1),Table2[[Label]:[Reference(s)]],2,FALSE)=0,"",VLOOKUP(_xlfn.TEXTBEFORE($I61,";",1,0,1),Table2[[Label]:[Reference(s)]],2,FALSE))</f>
        <v>The name associated with the basis for selecting an award amount.</v>
      </c>
      <c r="G61" s="753" t="s">
        <v>1345</v>
      </c>
      <c r="H61" s="753" t="s">
        <v>1356</v>
      </c>
      <c r="I61" s="466" t="s">
        <v>1490</v>
      </c>
      <c r="J61" s="512" t="s">
        <v>1378</v>
      </c>
      <c r="K61" s="153" t="str">
        <f>IF(VLOOKUP(_xlfn.TEXTBEFORE($I61,";",1,0,1),Table2[[Label]:[Reference(s)]],5,FALSE)=0,"",VLOOKUP(_xlfn.TEXTBEFORE($I61,";",1,0,1),Table2[[Label]:[Reference(s)]],5,FALSE))</f>
        <v>String</v>
      </c>
      <c r="L61" s="153" t="str">
        <f>IF(VLOOKUP(_xlfn.TEXTBEFORE($I61,";",1,0,1),Table2[[Label]:[Reference(s)]],6,FALSE)=0,"",VLOOKUP(_xlfn.TEXTBEFORE($I61,";",1,0,1),Table2[[Label]:[Reference(s)]],6,FALSE))</f>
        <v/>
      </c>
      <c r="M61" s="153" t="str">
        <f>IF(VLOOKUP(_xlfn.TEXTBEFORE($I61,";",1,0,1),Table2[[Label]:[Reference(s)]],7,FALSE)=0,"",VLOOKUP(_xlfn.TEXTBEFORE($I61,";",1,0,1),Table2[[Label]:[Reference(s)]],7,FALSE))</f>
        <v/>
      </c>
      <c r="N61" s="153">
        <f>IF(VLOOKUP(_xlfn.TEXTBEFORE($I61,";",1,0,1),Table2[[Label]:[Reference(s)]],8,FALSE)=0,"",VLOOKUP(_xlfn.TEXTBEFORE($I61,";",1,0,1),Table2[[Label]:[Reference(s)]],8,FALSE))</f>
        <v>50</v>
      </c>
      <c r="O61" s="153" t="str">
        <f>IF(VLOOKUP(_xlfn.TEXTBEFORE($I61,";",1,0,1),Table2[[Label]:[Reference(s)]],9,FALSE)=0,"",VLOOKUP(_xlfn.TEXTBEFORE($I61,";",1,0,1),Table2[[Label]:[Reference(s)]],9,FALSE))</f>
        <v>'Assistance Attribute' tab</v>
      </c>
      <c r="P61" s="153" t="str">
        <f>IF(VLOOKUP(_xlfn.TEXTBEFORE($I61,";",1,0,1),Table2[[Label]:[Reference(s)]],10,FALSE)=0,"",VLOOKUP(_xlfn.TEXTBEFORE($I61,";",1,0,1),Table2[[Label]:[Reference(s)]],10,FALSE))</f>
        <v/>
      </c>
      <c r="Q61" s="154" t="str">
        <f>IF(VLOOKUP(_xlfn.TEXTBEFORE($I61,";",1,0,1),Table2[[Label]:[Reference(s)]],14,FALSE)=0,"",VLOOKUP(_xlfn.TEXTBEFORE($I61,";",1,0,1),Table2[[Label]:[Reference(s)]],14,FALSE))</f>
        <v>(1) 2 CFR 200.203;
(5) 31 USC 6102</v>
      </c>
    </row>
    <row r="62" spans="1:17" ht="118.5" customHeight="1" thickBot="1">
      <c r="A62" s="773"/>
      <c r="B62" s="763"/>
      <c r="C62" s="765"/>
      <c r="D62" s="758"/>
      <c r="E62" s="753" t="s">
        <v>1491</v>
      </c>
      <c r="F62" s="153" t="str">
        <f>IF(VLOOKUP(_xlfn.TEXTBEFORE($I62,";",1,0,1),Table2[[Label]:[Reference(s)]],2,FALSE)=0,"",VLOOKUP(_xlfn.TEXTBEFORE($I62,";",1,0,1),Table2[[Label]:[Reference(s)]],2,FALSE))</f>
        <v>The code associated with the basis for selecting an award amount.</v>
      </c>
      <c r="G62" s="753" t="s">
        <v>1345</v>
      </c>
      <c r="H62" s="753"/>
      <c r="I62" s="466" t="s">
        <v>1492</v>
      </c>
      <c r="J62" s="512" t="s">
        <v>1378</v>
      </c>
      <c r="K62" s="153" t="str">
        <f>IF(VLOOKUP(_xlfn.TEXTBEFORE($I62,";",1,0,1),Table2[[Label]:[Reference(s)]],5,FALSE)=0,"",VLOOKUP(_xlfn.TEXTBEFORE($I62,";",1,0,1),Table2[[Label]:[Reference(s)]],5,FALSE))</f>
        <v>String</v>
      </c>
      <c r="L62" s="153" t="str">
        <f>IF(VLOOKUP(_xlfn.TEXTBEFORE($I62,";",1,0,1),Table2[[Label]:[Reference(s)]],6,FALSE)=0,"",VLOOKUP(_xlfn.TEXTBEFORE($I62,";",1,0,1),Table2[[Label]:[Reference(s)]],6,FALSE))</f>
        <v>ANN</v>
      </c>
      <c r="M62" s="153" t="str">
        <f>IF(VLOOKUP(_xlfn.TEXTBEFORE($I62,";",1,0,1),Table2[[Label]:[Reference(s)]],7,FALSE)=0,"",VLOOKUP(_xlfn.TEXTBEFORE($I62,";",1,0,1),Table2[[Label]:[Reference(s)]],7,FALSE))</f>
        <v/>
      </c>
      <c r="N62" s="153">
        <f>IF(VLOOKUP(_xlfn.TEXTBEFORE($I62,";",1,0,1),Table2[[Label]:[Reference(s)]],8,FALSE)=0,"",VLOOKUP(_xlfn.TEXTBEFORE($I62,";",1,0,1),Table2[[Label]:[Reference(s)]],8,FALSE))</f>
        <v>3</v>
      </c>
      <c r="O62" s="153" t="str">
        <f>IF(VLOOKUP(_xlfn.TEXTBEFORE($I62,";",1,0,1),Table2[[Label]:[Reference(s)]],9,FALSE)=0,"",VLOOKUP(_xlfn.TEXTBEFORE($I62,";",1,0,1),Table2[[Label]:[Reference(s)]],9,FALSE))</f>
        <v>'Assistance Attribute' tab</v>
      </c>
      <c r="P62" s="153" t="str">
        <f>IF(VLOOKUP(_xlfn.TEXTBEFORE($I62,";",1,0,1),Table2[[Label]:[Reference(s)]],10,FALSE)=0,"",VLOOKUP(_xlfn.TEXTBEFORE($I62,";",1,0,1),Table2[[Label]:[Reference(s)]],10,FALSE))</f>
        <v/>
      </c>
      <c r="Q62" s="154" t="str">
        <f>IF(VLOOKUP(_xlfn.TEXTBEFORE($I62,";",1,0,1),Table2[[Label]:[Reference(s)]],14,FALSE)=0,"",VLOOKUP(_xlfn.TEXTBEFORE($I62,";",1,0,1),Table2[[Label]:[Reference(s)]],14,FALSE))</f>
        <v>(1) 2 CFR 200.203;
(5) 31 USC 6102</v>
      </c>
    </row>
    <row r="63" spans="1:17" ht="118.5" customHeight="1" thickBot="1">
      <c r="A63" s="773"/>
      <c r="B63" s="763"/>
      <c r="C63" s="765"/>
      <c r="D63" s="758" t="s">
        <v>1493</v>
      </c>
      <c r="E63" s="753" t="s">
        <v>1494</v>
      </c>
      <c r="F63" s="153" t="str">
        <f>IF(VLOOKUP(_xlfn.TEXTBEFORE($I63,";",1,0,1),Table2[[Label]:[Reference(s)]],2,FALSE)=0,"",VLOOKUP(_xlfn.TEXTBEFORE($I63,";",1,0,1),Table2[[Label]:[Reference(s)]],2,FALSE))</f>
        <v>The basis for selecting an award recipient.</v>
      </c>
      <c r="G63" s="753" t="s">
        <v>1345</v>
      </c>
      <c r="H63" s="780" t="s">
        <v>1356</v>
      </c>
      <c r="I63" s="466" t="s">
        <v>1495</v>
      </c>
      <c r="J63" s="512" t="s">
        <v>1378</v>
      </c>
      <c r="K63" s="153" t="str">
        <f>IF(VLOOKUP(_xlfn.TEXTBEFORE($I63,";",1,0,1),Table2[[Label]:[Reference(s)]],5,FALSE)=0,"",VLOOKUP(_xlfn.TEXTBEFORE($I63,";",1,0,1),Table2[[Label]:[Reference(s)]],5,FALSE))</f>
        <v>String</v>
      </c>
      <c r="L63" s="153" t="str">
        <f>IF(VLOOKUP(_xlfn.TEXTBEFORE($I63,";",1,0,1),Table2[[Label]:[Reference(s)]],6,FALSE)=0,"",VLOOKUP(_xlfn.TEXTBEFORE($I63,";",1,0,1),Table2[[Label]:[Reference(s)]],6,FALSE))</f>
        <v/>
      </c>
      <c r="M63" s="153" t="str">
        <f>IF(VLOOKUP(_xlfn.TEXTBEFORE($I63,";",1,0,1),Table2[[Label]:[Reference(s)]],7,FALSE)=0,"",VLOOKUP(_xlfn.TEXTBEFORE($I63,";",1,0,1),Table2[[Label]:[Reference(s)]],7,FALSE))</f>
        <v/>
      </c>
      <c r="N63" s="153">
        <f>IF(VLOOKUP(_xlfn.TEXTBEFORE($I63,";",1,0,1),Table2[[Label]:[Reference(s)]],8,FALSE)=0,"",VLOOKUP(_xlfn.TEXTBEFORE($I63,";",1,0,1),Table2[[Label]:[Reference(s)]],8,FALSE))</f>
        <v>100</v>
      </c>
      <c r="O63" s="153" t="str">
        <f>IF(VLOOKUP(_xlfn.TEXTBEFORE($I63,";",1,0,1),Table2[[Label]:[Reference(s)]],9,FALSE)=0,"",VLOOKUP(_xlfn.TEXTBEFORE($I63,";",1,0,1),Table2[[Label]:[Reference(s)]],9,FALSE))</f>
        <v>'Assistance Attribute' tab</v>
      </c>
      <c r="P63" s="153" t="str">
        <f>IF(VLOOKUP(_xlfn.TEXTBEFORE($I63,";",1,0,1),Table2[[Label]:[Reference(s)]],10,FALSE)=0,"",VLOOKUP(_xlfn.TEXTBEFORE($I63,";",1,0,1),Table2[[Label]:[Reference(s)]],10,FALSE))</f>
        <v/>
      </c>
      <c r="Q63" s="154" t="str">
        <f>IF(VLOOKUP(_xlfn.TEXTBEFORE($I63,";",1,0,1),Table2[[Label]:[Reference(s)]],14,FALSE)=0,"",VLOOKUP(_xlfn.TEXTBEFORE($I63,";",1,0,1),Table2[[Label]:[Reference(s)]],14,FALSE))</f>
        <v>(1) 2 CFR 200.203;
(5) 31 USC 6102</v>
      </c>
    </row>
    <row r="64" spans="1:17" ht="101.25" customHeight="1" thickBot="1">
      <c r="A64" s="773"/>
      <c r="B64" s="763"/>
      <c r="C64" s="763"/>
      <c r="D64" s="758" t="s">
        <v>1496</v>
      </c>
      <c r="E64" s="780"/>
      <c r="F64" s="153" t="str">
        <f>IF(VLOOKUP(_xlfn.TEXTBEFORE($I64,";",1,0,1),Table2[[Label]:[Reference(s)]],2,FALSE)=0,"",VLOOKUP(_xlfn.TEXTBEFORE($I64,";",1,0,1),Table2[[Label]:[Reference(s)]],2,FALSE))</f>
        <v>The code associated with the basis for selecting an award recipient.</v>
      </c>
      <c r="G64" s="780"/>
      <c r="H64" s="780"/>
      <c r="I64" s="466" t="s">
        <v>1497</v>
      </c>
      <c r="J64" s="512" t="s">
        <v>1378</v>
      </c>
      <c r="K64" s="153" t="str">
        <f>IF(VLOOKUP(_xlfn.TEXTBEFORE($I64,";",1,0,1),Table2[[Label]:[Reference(s)]],5,FALSE)=0,"",VLOOKUP(_xlfn.TEXTBEFORE($I64,";",1,0,1),Table2[[Label]:[Reference(s)]],5,FALSE))</f>
        <v>String</v>
      </c>
      <c r="L64" s="153" t="str">
        <f>IF(VLOOKUP(_xlfn.TEXTBEFORE($I64,";",1,0,1),Table2[[Label]:[Reference(s)]],6,FALSE)=0,"",VLOOKUP(_xlfn.TEXTBEFORE($I64,";",1,0,1),Table2[[Label]:[Reference(s)]],6,FALSE))</f>
        <v>ANN</v>
      </c>
      <c r="M64" s="153" t="str">
        <f>IF(VLOOKUP(_xlfn.TEXTBEFORE($I64,";",1,0,1),Table2[[Label]:[Reference(s)]],7,FALSE)=0,"",VLOOKUP(_xlfn.TEXTBEFORE($I64,";",1,0,1),Table2[[Label]:[Reference(s)]],7,FALSE))</f>
        <v/>
      </c>
      <c r="N64" s="153">
        <f>IF(VLOOKUP(_xlfn.TEXTBEFORE($I64,";",1,0,1),Table2[[Label]:[Reference(s)]],8,FALSE)=0,"",VLOOKUP(_xlfn.TEXTBEFORE($I64,";",1,0,1),Table2[[Label]:[Reference(s)]],8,FALSE))</f>
        <v>3</v>
      </c>
      <c r="O64" s="153" t="str">
        <f>IF(VLOOKUP(_xlfn.TEXTBEFORE($I64,";",1,0,1),Table2[[Label]:[Reference(s)]],9,FALSE)=0,"",VLOOKUP(_xlfn.TEXTBEFORE($I64,";",1,0,1),Table2[[Label]:[Reference(s)]],9,FALSE))</f>
        <v>'Assistance Attribute' tab</v>
      </c>
      <c r="P64" s="153" t="str">
        <f>IF(VLOOKUP(_xlfn.TEXTBEFORE($I64,";",1,0,1),Table2[[Label]:[Reference(s)]],10,FALSE)=0,"",VLOOKUP(_xlfn.TEXTBEFORE($I64,";",1,0,1),Table2[[Label]:[Reference(s)]],10,FALSE))</f>
        <v/>
      </c>
      <c r="Q64" s="154" t="str">
        <f>IF(VLOOKUP(_xlfn.TEXTBEFORE($I64,";",1,0,1),Table2[[Label]:[Reference(s)]],14,FALSE)=0,"",VLOOKUP(_xlfn.TEXTBEFORE($I64,";",1,0,1),Table2[[Label]:[Reference(s)]],14,FALSE))</f>
        <v>(1) 2 CFR 200.203;
(5) 31 USC 6102</v>
      </c>
    </row>
    <row r="65" spans="1:17" ht="162.75" customHeight="1" thickBot="1">
      <c r="A65" s="773"/>
      <c r="B65" s="763"/>
      <c r="C65" s="763"/>
      <c r="D65" s="224" t="s">
        <v>1498</v>
      </c>
      <c r="E65" s="20" t="s">
        <v>1499</v>
      </c>
      <c r="F65" s="276" t="str">
        <f>IF(VLOOKUP(_xlfn.TEXTBEFORE($I65,";",1,0,1),Table2[[Label]:[Reference(s)]],2,FALSE)=0,"",VLOOKUP(_xlfn.TEXTBEFORE($I65,";",1,0,1),Table2[[Label]:[Reference(s)]],2,FALSE))</f>
        <v>The indication of whether a program requires applications (including applications for non-discretionary and non-competitive awards).</v>
      </c>
      <c r="G65" s="20" t="s">
        <v>1345</v>
      </c>
      <c r="H65" s="20" t="s">
        <v>1415</v>
      </c>
      <c r="I65" s="240" t="s">
        <v>622</v>
      </c>
      <c r="J65" s="239" t="s">
        <v>1347</v>
      </c>
      <c r="K65" s="276" t="str">
        <f>IF(VLOOKUP(_xlfn.TEXTBEFORE($I65,";",1,0,1),Table2[[Label]:[Reference(s)]],5,FALSE)=0,"",VLOOKUP(_xlfn.TEXTBEFORE($I65,";",1,0,1),Table2[[Label]:[Reference(s)]],5,FALSE))</f>
        <v>Boolean</v>
      </c>
      <c r="L65" s="276" t="str">
        <f>IF(VLOOKUP(_xlfn.TEXTBEFORE($I65,";",1,0,1),Table2[[Label]:[Reference(s)]],6,FALSE)=0,"",VLOOKUP(_xlfn.TEXTBEFORE($I65,";",1,0,1),Table2[[Label]:[Reference(s)]],6,FALSE))</f>
        <v>A</v>
      </c>
      <c r="M65" s="276" t="str">
        <f>IF(VLOOKUP(_xlfn.TEXTBEFORE($I65,";",1,0,1),Table2[[Label]:[Reference(s)]],7,FALSE)=0,"",VLOOKUP(_xlfn.TEXTBEFORE($I65,";",1,0,1),Table2[[Label]:[Reference(s)]],7,FALSE))</f>
        <v/>
      </c>
      <c r="N65" s="153">
        <f>IF(VLOOKUP(_xlfn.TEXTBEFORE($I65,";",1,0,1),Table2[[Label]:[Reference(s)]],8,FALSE)=0,"",VLOOKUP(_xlfn.TEXTBEFORE($I65,";",1,0,1),Table2[[Label]:[Reference(s)]],8,FALSE))</f>
        <v>1</v>
      </c>
      <c r="O65" s="153" t="str">
        <f>IF(VLOOKUP(_xlfn.TEXTBEFORE($I65,";",1,0,1),Table2[[Label]:[Reference(s)]],9,FALSE)=0,"",VLOOKUP(_xlfn.TEXTBEFORE($I65,";",1,0,1),Table2[[Label]:[Reference(s)]],9,FALSE))</f>
        <v>Y/N</v>
      </c>
      <c r="P65" s="276" t="str">
        <f>IF(VLOOKUP(_xlfn.TEXTBEFORE($I65,";",1,0,1),Table2[[Label]:[Reference(s)]],10,FALSE)=0,"",VLOOKUP(_xlfn.TEXTBEFORE($I65,";",1,0,1),Table2[[Label]:[Reference(s)]],10,FALSE))</f>
        <v/>
      </c>
      <c r="Q65" s="154" t="str">
        <f>IF(VLOOKUP(_xlfn.TEXTBEFORE($I65,";",1,0,1),Table2[[Label]:[Reference(s)]],14,FALSE)=0,"",VLOOKUP(_xlfn.TEXTBEFORE($I65,";",1,0,1),Table2[[Label]:[Reference(s)]],14,FALSE))</f>
        <v>(1) 2 CFR 200.203</v>
      </c>
    </row>
    <row r="66" spans="1:17" ht="81.75" customHeight="1" thickBot="1">
      <c r="A66" s="773"/>
      <c r="B66" s="763"/>
      <c r="C66" s="763"/>
      <c r="D66" s="224" t="s">
        <v>1500</v>
      </c>
      <c r="E66" s="20" t="s">
        <v>1501</v>
      </c>
      <c r="F66" s="153" t="str">
        <f>IF(VLOOKUP(_xlfn.TEXTBEFORE($I66,";",1,0,1),Table2[[Label]:[Reference(s)]],2,FALSE)=0,"",VLOOKUP(_xlfn.TEXTBEFORE($I66,";",1,0,1),Table2[[Label]:[Reference(s)]],2,FALSE))</f>
        <v>The federal government fiscal year in which program funding is obligated.</v>
      </c>
      <c r="G66" s="241" t="s">
        <v>1502</v>
      </c>
      <c r="H66" s="20" t="s">
        <v>1415</v>
      </c>
      <c r="I66" s="240" t="s">
        <v>446</v>
      </c>
      <c r="J66" s="239" t="s">
        <v>1347</v>
      </c>
      <c r="K66" s="153" t="str">
        <f>IF(VLOOKUP(_xlfn.TEXTBEFORE($I66,";",1,0,1),Table2[[Label]:[Reference(s)]],5,FALSE)=0,"",VLOOKUP(_xlfn.TEXTBEFORE($I66,";",1,0,1),Table2[[Label]:[Reference(s)]],5,FALSE))</f>
        <v>Integer</v>
      </c>
      <c r="L66" s="153" t="str">
        <f>IF(VLOOKUP(_xlfn.TEXTBEFORE($I66,";",1,0,1),Table2[[Label]:[Reference(s)]],6,FALSE)=0,"",VLOOKUP(_xlfn.TEXTBEFORE($I66,";",1,0,1),Table2[[Label]:[Reference(s)]],6,FALSE))</f>
        <v>NNNN</v>
      </c>
      <c r="M66" s="153">
        <f>IF(VLOOKUP(_xlfn.TEXTBEFORE($I66,";",1,0,1),Table2[[Label]:[Reference(s)]],7,FALSE)=0,"",VLOOKUP(_xlfn.TEXTBEFORE($I66,";",1,0,1),Table2[[Label]:[Reference(s)]],7,FALSE))</f>
        <v>4</v>
      </c>
      <c r="N66" s="153">
        <f>IF(VLOOKUP(_xlfn.TEXTBEFORE($I66,";",1,0,1),Table2[[Label]:[Reference(s)]],8,FALSE)=0,"",VLOOKUP(_xlfn.TEXTBEFORE($I66,";",1,0,1),Table2[[Label]:[Reference(s)]],8,FALSE))</f>
        <v>4</v>
      </c>
      <c r="O66" s="153" t="str">
        <f>IF(VLOOKUP(_xlfn.TEXTBEFORE($I66,";",1,0,1),Table2[[Label]:[Reference(s)]],9,FALSE)=0,"",VLOOKUP(_xlfn.TEXTBEFORE($I66,";",1,0,1),Table2[[Label]:[Reference(s)]],9,FALSE))</f>
        <v/>
      </c>
      <c r="P66" s="153" t="str">
        <f>IF(VLOOKUP(_xlfn.TEXTBEFORE($I66,";",1,0,1),Table2[[Label]:[Reference(s)]],10,FALSE)=0,"",VLOOKUP(_xlfn.TEXTBEFORE($I66,";",1,0,1),Table2[[Label]:[Reference(s)]],10,FALSE))</f>
        <v/>
      </c>
      <c r="Q66" s="154" t="str">
        <f>IF(VLOOKUP(_xlfn.TEXTBEFORE($I66,";",1,0,1),Table2[[Label]:[Reference(s)]],14,FALSE)=0,"",VLOOKUP(_xlfn.TEXTBEFORE($I66,";",1,0,1),Table2[[Label]:[Reference(s)]],14,FALSE))</f>
        <v>(1) 2 CFR 200.203;
(3) SAM.gov Assistance Listing;
(5) 31 USC 6102</v>
      </c>
    </row>
    <row r="67" spans="1:17" ht="195.75" thickBot="1">
      <c r="A67" s="773"/>
      <c r="B67" s="763"/>
      <c r="C67" s="763"/>
      <c r="D67" s="224" t="s">
        <v>1503</v>
      </c>
      <c r="E67" s="71" t="s">
        <v>1504</v>
      </c>
      <c r="F67" s="153" t="str">
        <f>IF(VLOOKUP(_xlfn.TEXTBEFORE($I67,";",1,0,1),Table2[[Label]:[Reference(s)]],2,FALSE)=0,"",VLOOKUP(_xlfn.TEXTBEFORE($I67,";",1,0,1),Table2[[Label]:[Reference(s)]],2,FALSE))</f>
        <v>The obligation amount for the federal government fiscal year.</v>
      </c>
      <c r="G67" s="241" t="s">
        <v>1502</v>
      </c>
      <c r="H67" s="20" t="s">
        <v>1505</v>
      </c>
      <c r="I67" s="240" t="s">
        <v>482</v>
      </c>
      <c r="J67" s="239" t="s">
        <v>1347</v>
      </c>
      <c r="K67" s="153" t="str">
        <f>IF(VLOOKUP(_xlfn.TEXTBEFORE($I67,";",1,0,1),Table2[[Label]:[Reference(s)]],5,FALSE)=0,"",VLOOKUP(_xlfn.TEXTBEFORE($I67,";",1,0,1),Table2[[Label]:[Reference(s)]],5,FALSE))</f>
        <v>Decimal</v>
      </c>
      <c r="L67" s="153" t="str">
        <f>IF(VLOOKUP(_xlfn.TEXTBEFORE($I67,";",1,0,1),Table2[[Label]:[Reference(s)]],6,FALSE)=0,"",VLOOKUP(_xlfn.TEXTBEFORE($I67,";",1,0,1),Table2[[Label]:[Reference(s)]],6,FALSE))</f>
        <v/>
      </c>
      <c r="M67" s="153" t="str">
        <f>IF(VLOOKUP(_xlfn.TEXTBEFORE($I67,";",1,0,1),Table2[[Label]:[Reference(s)]],7,FALSE)=0,"",VLOOKUP(_xlfn.TEXTBEFORE($I67,";",1,0,1),Table2[[Label]:[Reference(s)]],7,FALSE))</f>
        <v/>
      </c>
      <c r="N67" s="153">
        <f>IF(VLOOKUP(_xlfn.TEXTBEFORE($I67,";",1,0,1),Table2[[Label]:[Reference(s)]],8,FALSE)=0,"",VLOOKUP(_xlfn.TEXTBEFORE($I67,";",1,0,1),Table2[[Label]:[Reference(s)]],8,FALSE))</f>
        <v>20</v>
      </c>
      <c r="O67" s="153" t="str">
        <f>IF(VLOOKUP(_xlfn.TEXTBEFORE($I67,";",1,0,1),Table2[[Label]:[Reference(s)]],9,FALSE)=0,"",VLOOKUP(_xlfn.TEXTBEFORE($I67,";",1,0,1),Table2[[Label]:[Reference(s)]],9,FALSE))</f>
        <v/>
      </c>
      <c r="P67" s="153" t="str">
        <f>IF(VLOOKUP(_xlfn.TEXTBEFORE($I67,";",1,0,1),Table2[[Label]:[Reference(s)]],10,FALSE)=0,"",VLOOKUP(_xlfn.TEXTBEFORE($I67,";",1,0,1),Table2[[Label]:[Reference(s)]],10,FALSE))</f>
        <v/>
      </c>
      <c r="Q67" s="154" t="str">
        <f>IF(VLOOKUP(_xlfn.TEXTBEFORE($I67,";",1,0,1),Table2[[Label]:[Reference(s)]],14,FALSE)=0,"",VLOOKUP(_xlfn.TEXTBEFORE($I67,";",1,0,1),Table2[[Label]:[Reference(s)]],14,FALSE))</f>
        <v>(1) 2 CFR 200.203;
(3) SAM.gov Assistance Listing;
(5) 31 USC 6102</v>
      </c>
    </row>
    <row r="68" spans="1:17" ht="75.75" thickBot="1">
      <c r="A68" s="773"/>
      <c r="B68" s="763"/>
      <c r="C68" s="763"/>
      <c r="D68" s="224" t="s">
        <v>1506</v>
      </c>
      <c r="E68" s="71" t="s">
        <v>1507</v>
      </c>
      <c r="F68" s="153" t="str">
        <f>IF(VLOOKUP(_xlfn.TEXTBEFORE($I68,";",1,0,1),Table2[[Label]:[Reference(s)]],2,FALSE)=0,"",VLOOKUP(_xlfn.TEXTBEFORE($I68,";",1,0,1),Table2[[Label]:[Reference(s)]],2,FALSE))</f>
        <v>The federal government fiscal year in which program funding is obligated.</v>
      </c>
      <c r="G68" s="205" t="s">
        <v>1508</v>
      </c>
      <c r="H68" s="20" t="s">
        <v>1415</v>
      </c>
      <c r="I68" s="240" t="s">
        <v>446</v>
      </c>
      <c r="J68" s="239" t="s">
        <v>1347</v>
      </c>
      <c r="K68" s="153" t="str">
        <f>IF(VLOOKUP(_xlfn.TEXTBEFORE($I68,";",1,0,1),Table2[[Label]:[Reference(s)]],5,FALSE)=0,"",VLOOKUP(_xlfn.TEXTBEFORE($I68,";",1,0,1),Table2[[Label]:[Reference(s)]],5,FALSE))</f>
        <v>Integer</v>
      </c>
      <c r="L68" s="153" t="str">
        <f>IF(VLOOKUP(_xlfn.TEXTBEFORE($I68,";",1,0,1),Table2[[Label]:[Reference(s)]],6,FALSE)=0,"",VLOOKUP(_xlfn.TEXTBEFORE($I68,";",1,0,1),Table2[[Label]:[Reference(s)]],6,FALSE))</f>
        <v>NNNN</v>
      </c>
      <c r="M68" s="153">
        <f>IF(VLOOKUP(_xlfn.TEXTBEFORE($I68,";",1,0,1),Table2[[Label]:[Reference(s)]],7,FALSE)=0,"",VLOOKUP(_xlfn.TEXTBEFORE($I68,";",1,0,1),Table2[[Label]:[Reference(s)]],7,FALSE))</f>
        <v>4</v>
      </c>
      <c r="N68" s="153">
        <f>IF(VLOOKUP(_xlfn.TEXTBEFORE($I68,";",1,0,1),Table2[[Label]:[Reference(s)]],8,FALSE)=0,"",VLOOKUP(_xlfn.TEXTBEFORE($I68,";",1,0,1),Table2[[Label]:[Reference(s)]],8,FALSE))</f>
        <v>4</v>
      </c>
      <c r="O68" s="153" t="str">
        <f>IF(VLOOKUP(_xlfn.TEXTBEFORE($I68,";",1,0,1),Table2[[Label]:[Reference(s)]],9,FALSE)=0,"",VLOOKUP(_xlfn.TEXTBEFORE($I68,";",1,0,1),Table2[[Label]:[Reference(s)]],9,FALSE))</f>
        <v/>
      </c>
      <c r="P68" s="153" t="str">
        <f>IF(VLOOKUP(_xlfn.TEXTBEFORE($I68,";",1,0,1),Table2[[Label]:[Reference(s)]],10,FALSE)=0,"",VLOOKUP(_xlfn.TEXTBEFORE($I68,";",1,0,1),Table2[[Label]:[Reference(s)]],10,FALSE))</f>
        <v/>
      </c>
      <c r="Q68" s="154" t="str">
        <f>IF(VLOOKUP(_xlfn.TEXTBEFORE($I68,";",1,0,1),Table2[[Label]:[Reference(s)]],14,FALSE)=0,"",VLOOKUP(_xlfn.TEXTBEFORE($I68,";",1,0,1),Table2[[Label]:[Reference(s)]],14,FALSE))</f>
        <v>(1) 2 CFR 200.203;
(3) SAM.gov Assistance Listing;
(5) 31 USC 6102</v>
      </c>
    </row>
    <row r="69" spans="1:17" ht="240.75" thickBot="1">
      <c r="A69" s="773"/>
      <c r="B69" s="763"/>
      <c r="C69" s="763"/>
      <c r="D69" s="224" t="s">
        <v>1509</v>
      </c>
      <c r="E69" s="71" t="s">
        <v>1510</v>
      </c>
      <c r="F69" s="153" t="str">
        <f>IF(VLOOKUP(_xlfn.TEXTBEFORE($I69,";",1,0,1),Table2[[Label]:[Reference(s)]],2,FALSE)=0,"",VLOOKUP(_xlfn.TEXTBEFORE($I69,";",1,0,1),Table2[[Label]:[Reference(s)]],2,FALSE))</f>
        <v>The obligation amount for the federal government fiscal year.</v>
      </c>
      <c r="G69" s="205" t="s">
        <v>1508</v>
      </c>
      <c r="H69" s="205" t="s">
        <v>1511</v>
      </c>
      <c r="I69" s="240" t="s">
        <v>482</v>
      </c>
      <c r="J69" s="239" t="s">
        <v>1347</v>
      </c>
      <c r="K69" s="153" t="str">
        <f>IF(VLOOKUP(_xlfn.TEXTBEFORE($I69,";",1,0,1),Table2[[Label]:[Reference(s)]],5,FALSE)=0,"",VLOOKUP(_xlfn.TEXTBEFORE($I69,";",1,0,1),Table2[[Label]:[Reference(s)]],5,FALSE))</f>
        <v>Decimal</v>
      </c>
      <c r="L69" s="153" t="str">
        <f>IF(VLOOKUP(_xlfn.TEXTBEFORE($I69,";",1,0,1),Table2[[Label]:[Reference(s)]],6,FALSE)=0,"",VLOOKUP(_xlfn.TEXTBEFORE($I69,";",1,0,1),Table2[[Label]:[Reference(s)]],6,FALSE))</f>
        <v/>
      </c>
      <c r="M69" s="153" t="str">
        <f>IF(VLOOKUP(_xlfn.TEXTBEFORE($I69,";",1,0,1),Table2[[Label]:[Reference(s)]],7,FALSE)=0,"",VLOOKUP(_xlfn.TEXTBEFORE($I69,";",1,0,1),Table2[[Label]:[Reference(s)]],7,FALSE))</f>
        <v/>
      </c>
      <c r="N69" s="153">
        <f>IF(VLOOKUP(_xlfn.TEXTBEFORE($I69,";",1,0,1),Table2[[Label]:[Reference(s)]],8,FALSE)=0,"",VLOOKUP(_xlfn.TEXTBEFORE($I69,";",1,0,1),Table2[[Label]:[Reference(s)]],8,FALSE))</f>
        <v>20</v>
      </c>
      <c r="O69" s="153" t="str">
        <f>IF(VLOOKUP(_xlfn.TEXTBEFORE($I69,";",1,0,1),Table2[[Label]:[Reference(s)]],9,FALSE)=0,"",VLOOKUP(_xlfn.TEXTBEFORE($I69,";",1,0,1),Table2[[Label]:[Reference(s)]],9,FALSE))</f>
        <v/>
      </c>
      <c r="P69" s="153" t="str">
        <f>IF(VLOOKUP(_xlfn.TEXTBEFORE($I69,";",1,0,1),Table2[[Label]:[Reference(s)]],10,FALSE)=0,"",VLOOKUP(_xlfn.TEXTBEFORE($I69,";",1,0,1),Table2[[Label]:[Reference(s)]],10,FALSE))</f>
        <v/>
      </c>
      <c r="Q69" s="154" t="str">
        <f>IF(VLOOKUP(_xlfn.TEXTBEFORE($I69,";",1,0,1),Table2[[Label]:[Reference(s)]],14,FALSE)=0,"",VLOOKUP(_xlfn.TEXTBEFORE($I69,";",1,0,1),Table2[[Label]:[Reference(s)]],14,FALSE))</f>
        <v>(1) 2 CFR 200.203;
(3) SAM.gov Assistance Listing;
(5) 31 USC 6102</v>
      </c>
    </row>
    <row r="70" spans="1:17" ht="45.75" thickBot="1">
      <c r="A70" s="773"/>
      <c r="B70" s="763"/>
      <c r="C70" s="763"/>
      <c r="D70" s="224" t="s">
        <v>1512</v>
      </c>
      <c r="E70" s="205" t="s">
        <v>1513</v>
      </c>
      <c r="F70" s="153" t="str">
        <f>IF(VLOOKUP(_xlfn.TEXTBEFORE($I70,";",1,0,1),Table2[[Label]:[Reference(s)]],2,FALSE)=0,"",VLOOKUP(_xlfn.TEXTBEFORE($I70,";",1,0,1),Table2[[Label]:[Reference(s)]],2,FALSE))</f>
        <v>The federal government fiscal year in which program funding is obligated.</v>
      </c>
      <c r="G70" s="20" t="s">
        <v>1514</v>
      </c>
      <c r="H70" s="20" t="s">
        <v>1415</v>
      </c>
      <c r="I70" s="240" t="s">
        <v>446</v>
      </c>
      <c r="J70" s="239" t="s">
        <v>1347</v>
      </c>
      <c r="K70" s="153" t="str">
        <f>IF(VLOOKUP(_xlfn.TEXTBEFORE($I70,";",1,0,1),Table2[[Label]:[Reference(s)]],5,FALSE)=0,"",VLOOKUP(_xlfn.TEXTBEFORE($I70,";",1,0,1),Table2[[Label]:[Reference(s)]],5,FALSE))</f>
        <v>Integer</v>
      </c>
      <c r="L70" s="153" t="str">
        <f>IF(VLOOKUP(_xlfn.TEXTBEFORE($I70,";",1,0,1),Table2[[Label]:[Reference(s)]],6,FALSE)=0,"",VLOOKUP(_xlfn.TEXTBEFORE($I70,";",1,0,1),Table2[[Label]:[Reference(s)]],6,FALSE))</f>
        <v>NNNN</v>
      </c>
      <c r="M70" s="153">
        <f>IF(VLOOKUP(_xlfn.TEXTBEFORE($I70,";",1,0,1),Table2[[Label]:[Reference(s)]],7,FALSE)=0,"",VLOOKUP(_xlfn.TEXTBEFORE($I70,";",1,0,1),Table2[[Label]:[Reference(s)]],7,FALSE))</f>
        <v>4</v>
      </c>
      <c r="N70" s="153">
        <f>IF(VLOOKUP(_xlfn.TEXTBEFORE($I70,";",1,0,1),Table2[[Label]:[Reference(s)]],8,FALSE)=0,"",VLOOKUP(_xlfn.TEXTBEFORE($I70,";",1,0,1),Table2[[Label]:[Reference(s)]],8,FALSE))</f>
        <v>4</v>
      </c>
      <c r="O70" s="153" t="str">
        <f>IF(VLOOKUP(_xlfn.TEXTBEFORE($I70,";",1,0,1),Table2[[Label]:[Reference(s)]],9,FALSE)=0,"",VLOOKUP(_xlfn.TEXTBEFORE($I70,";",1,0,1),Table2[[Label]:[Reference(s)]],9,FALSE))</f>
        <v/>
      </c>
      <c r="P70" s="153" t="str">
        <f>IF(VLOOKUP(_xlfn.TEXTBEFORE($I70,";",1,0,1),Table2[[Label]:[Reference(s)]],10,FALSE)=0,"",VLOOKUP(_xlfn.TEXTBEFORE($I70,";",1,0,1),Table2[[Label]:[Reference(s)]],10,FALSE))</f>
        <v/>
      </c>
      <c r="Q70" s="154" t="str">
        <f>IF(VLOOKUP(_xlfn.TEXTBEFORE($I70,";",1,0,1),Table2[[Label]:[Reference(s)]],14,FALSE)=0,"",VLOOKUP(_xlfn.TEXTBEFORE($I70,";",1,0,1),Table2[[Label]:[Reference(s)]],14,FALSE))</f>
        <v>(1) 2 CFR 200.203;
(3) SAM.gov Assistance Listing;
(5) 31 USC 6102</v>
      </c>
    </row>
    <row r="71" spans="1:17" ht="45.75" thickBot="1">
      <c r="A71" s="773"/>
      <c r="B71" s="763"/>
      <c r="C71" s="763"/>
      <c r="D71" s="227" t="s">
        <v>1515</v>
      </c>
      <c r="E71" s="210" t="s">
        <v>1516</v>
      </c>
      <c r="F71" s="275" t="str">
        <f>IF(VLOOKUP(_xlfn.TEXTBEFORE($I71,";",1,0,1),Table2[[Label]:[Reference(s)]],2,FALSE)=0,"",VLOOKUP(_xlfn.TEXTBEFORE($I71,";",1,0,1),Table2[[Label]:[Reference(s)]],2,FALSE))</f>
        <v>The obligation amount for the federal government fiscal year.</v>
      </c>
      <c r="G71" s="221" t="s">
        <v>1514</v>
      </c>
      <c r="H71" s="242" t="s">
        <v>1517</v>
      </c>
      <c r="I71" s="243" t="s">
        <v>482</v>
      </c>
      <c r="J71" s="244" t="s">
        <v>1347</v>
      </c>
      <c r="K71" s="275" t="str">
        <f>IF(VLOOKUP(_xlfn.TEXTBEFORE($I71,";",1,0,1),Table2[[Label]:[Reference(s)]],5,FALSE)=0,"",VLOOKUP(_xlfn.TEXTBEFORE($I71,";",1,0,1),Table2[[Label]:[Reference(s)]],5,FALSE))</f>
        <v>Decimal</v>
      </c>
      <c r="L71" s="153" t="str">
        <f>IF(VLOOKUP(_xlfn.TEXTBEFORE($I71,";",1,0,1),Table2[[Label]:[Reference(s)]],6,FALSE)=0,"",VLOOKUP(_xlfn.TEXTBEFORE($I71,";",1,0,1),Table2[[Label]:[Reference(s)]],6,FALSE))</f>
        <v/>
      </c>
      <c r="M71" s="153" t="str">
        <f>IF(VLOOKUP(_xlfn.TEXTBEFORE($I71,";",1,0,1),Table2[[Label]:[Reference(s)]],7,FALSE)=0,"",VLOOKUP(_xlfn.TEXTBEFORE($I71,";",1,0,1),Table2[[Label]:[Reference(s)]],7,FALSE))</f>
        <v/>
      </c>
      <c r="N71" s="153">
        <f>IF(VLOOKUP(_xlfn.TEXTBEFORE($I71,";",1,0,1),Table2[[Label]:[Reference(s)]],8,FALSE)=0,"",VLOOKUP(_xlfn.TEXTBEFORE($I71,";",1,0,1),Table2[[Label]:[Reference(s)]],8,FALSE))</f>
        <v>20</v>
      </c>
      <c r="O71" s="153" t="str">
        <f>IF(VLOOKUP(_xlfn.TEXTBEFORE($I71,";",1,0,1),Table2[[Label]:[Reference(s)]],9,FALSE)=0,"",VLOOKUP(_xlfn.TEXTBEFORE($I71,";",1,0,1),Table2[[Label]:[Reference(s)]],9,FALSE))</f>
        <v/>
      </c>
      <c r="P71" s="153" t="str">
        <f>IF(VLOOKUP(_xlfn.TEXTBEFORE($I71,";",1,0,1),Table2[[Label]:[Reference(s)]],10,FALSE)=0,"",VLOOKUP(_xlfn.TEXTBEFORE($I71,";",1,0,1),Table2[[Label]:[Reference(s)]],10,FALSE))</f>
        <v/>
      </c>
      <c r="Q71" s="154" t="str">
        <f>IF(VLOOKUP(_xlfn.TEXTBEFORE($I71,";",1,0,1),Table2[[Label]:[Reference(s)]],14,FALSE)=0,"",VLOOKUP(_xlfn.TEXTBEFORE($I71,";",1,0,1),Table2[[Label]:[Reference(s)]],14,FALSE))</f>
        <v>(1) 2 CFR 200.203;
(3) SAM.gov Assistance Listing;
(5) 31 USC 6102</v>
      </c>
    </row>
    <row r="72" spans="1:17" ht="45.75" thickBot="1">
      <c r="A72" s="773">
        <v>5.01</v>
      </c>
      <c r="B72" s="763" t="s">
        <v>1518</v>
      </c>
      <c r="C72" s="765" t="s">
        <v>1519</v>
      </c>
      <c r="D72" s="224" t="s">
        <v>1520</v>
      </c>
      <c r="E72" s="205" t="s">
        <v>1521</v>
      </c>
      <c r="F72" s="153" t="str">
        <f>IF(VLOOKUP(_xlfn.TEXTBEFORE($I72,";",1,0,1),Table2[[Label]:[Reference(s)]],2,FALSE)=0,"",VLOOKUP(_xlfn.TEXTBEFORE($I72,";",1,0,1),Table2[[Label]:[Reference(s)]],2,FALSE))</f>
        <v>The federal government fiscal year in which program funding is obligated.</v>
      </c>
      <c r="G72" s="20" t="s">
        <v>1345</v>
      </c>
      <c r="H72" s="21" t="s">
        <v>1351</v>
      </c>
      <c r="I72" s="240" t="s">
        <v>446</v>
      </c>
      <c r="J72" s="239" t="s">
        <v>1347</v>
      </c>
      <c r="K72" s="152" t="str">
        <f>IF(VLOOKUP(_xlfn.TEXTBEFORE($I72,";",1,0,1),Table2[[Label]:[Reference(s)]],5,FALSE)=0,"",VLOOKUP(_xlfn.TEXTBEFORE($I72,";",1,0,1),Table2[[Label]:[Reference(s)]],5,FALSE))</f>
        <v>Integer</v>
      </c>
      <c r="L72" s="274" t="str">
        <f>IF(VLOOKUP(_xlfn.TEXTBEFORE($I72,";",1,0,1),Table2[[Label]:[Reference(s)]],6,FALSE)=0,"",VLOOKUP(_xlfn.TEXTBEFORE($I72,";",1,0,1),Table2[[Label]:[Reference(s)]],6,FALSE))</f>
        <v>NNNN</v>
      </c>
      <c r="M72" s="274">
        <f>IF(VLOOKUP(_xlfn.TEXTBEFORE($I72,";",1,0,1),Table2[[Label]:[Reference(s)]],7,FALSE)=0,"",VLOOKUP(_xlfn.TEXTBEFORE($I72,";",1,0,1),Table2[[Label]:[Reference(s)]],7,FALSE))</f>
        <v>4</v>
      </c>
      <c r="N72" s="274">
        <f>IF(VLOOKUP(_xlfn.TEXTBEFORE($I72,";",1,0,1),Table2[[Label]:[Reference(s)]],8,FALSE)=0,"",VLOOKUP(_xlfn.TEXTBEFORE($I72,";",1,0,1),Table2[[Label]:[Reference(s)]],8,FALSE))</f>
        <v>4</v>
      </c>
      <c r="O72" s="274" t="str">
        <f>IF(VLOOKUP(_xlfn.TEXTBEFORE($I72,";",1,0,1),Table2[[Label]:[Reference(s)]],9,FALSE)=0,"",VLOOKUP(_xlfn.TEXTBEFORE($I72,";",1,0,1),Table2[[Label]:[Reference(s)]],9,FALSE))</f>
        <v/>
      </c>
      <c r="P72" s="274" t="str">
        <f>IF(VLOOKUP(_xlfn.TEXTBEFORE($I72,";",1,0,1),Table2[[Label]:[Reference(s)]],10,FALSE)=0,"",VLOOKUP(_xlfn.TEXTBEFORE($I72,";",1,0,1),Table2[[Label]:[Reference(s)]],10,FALSE))</f>
        <v/>
      </c>
      <c r="Q72" s="286" t="str">
        <f>IF(VLOOKUP(_xlfn.TEXTBEFORE($I72,";",1,0,1),Table2[[Label]:[Reference(s)]],14,FALSE)=0,"",VLOOKUP(_xlfn.TEXTBEFORE($I72,";",1,0,1),Table2[[Label]:[Reference(s)]],14,FALSE))</f>
        <v>(1) 2 CFR 200.203;
(3) SAM.gov Assistance Listing;
(5) 31 USC 6102</v>
      </c>
    </row>
    <row r="73" spans="1:17" ht="180.75" thickBot="1">
      <c r="A73" s="773"/>
      <c r="B73" s="763"/>
      <c r="C73" s="765"/>
      <c r="D73" s="224" t="s">
        <v>1522</v>
      </c>
      <c r="E73" s="71" t="s">
        <v>1523</v>
      </c>
      <c r="F73" s="153" t="str">
        <f>IF(VLOOKUP(_xlfn.TEXTBEFORE($I73,";",1,0,1),Table2[[Label]:[Reference(s)]],2,FALSE)=0,"",VLOOKUP(_xlfn.TEXTBEFORE($I73,";",1,0,1),Table2[[Label]:[Reference(s)]],2,FALSE))</f>
        <v>The total number of award applications received by (or anticipated to be received) the program in the specified federal government fiscal year.</v>
      </c>
      <c r="G73" s="205" t="s">
        <v>1524</v>
      </c>
      <c r="H73" s="245" t="s">
        <v>1525</v>
      </c>
      <c r="I73" s="240" t="s">
        <v>391</v>
      </c>
      <c r="J73" s="239" t="s">
        <v>1347</v>
      </c>
      <c r="K73" s="152" t="str">
        <f>IF(VLOOKUP(_xlfn.TEXTBEFORE($I73,";",1,0,1),Table2[[Label]:[Reference(s)]],5,FALSE)=0,"",VLOOKUP(_xlfn.TEXTBEFORE($I73,";",1,0,1),Table2[[Label]:[Reference(s)]],5,FALSE))</f>
        <v>Integer</v>
      </c>
      <c r="L73" s="153" t="str">
        <f>IF(VLOOKUP(_xlfn.TEXTBEFORE($I73,";",1,0,1),Table2[[Label]:[Reference(s)]],6,FALSE)=0,"",VLOOKUP(_xlfn.TEXTBEFORE($I73,";",1,0,1),Table2[[Label]:[Reference(s)]],6,FALSE))</f>
        <v/>
      </c>
      <c r="M73" s="153" t="str">
        <f>IF(VLOOKUP(_xlfn.TEXTBEFORE($I73,";",1,0,1),Table2[[Label]:[Reference(s)]],7,FALSE)=0,"",VLOOKUP(_xlfn.TEXTBEFORE($I73,";",1,0,1),Table2[[Label]:[Reference(s)]],7,FALSE))</f>
        <v/>
      </c>
      <c r="N73" s="153">
        <f>IF(VLOOKUP(_xlfn.TEXTBEFORE($I73,";",1,0,1),Table2[[Label]:[Reference(s)]],8,FALSE)=0,"",VLOOKUP(_xlfn.TEXTBEFORE($I73,";",1,0,1),Table2[[Label]:[Reference(s)]],8,FALSE))</f>
        <v>10</v>
      </c>
      <c r="O73" s="153" t="str">
        <f>IF(VLOOKUP(_xlfn.TEXTBEFORE($I73,";",1,0,1),Table2[[Label]:[Reference(s)]],9,FALSE)=0,"",VLOOKUP(_xlfn.TEXTBEFORE($I73,";",1,0,1),Table2[[Label]:[Reference(s)]],9,FALSE))</f>
        <v/>
      </c>
      <c r="P73" s="153" t="str">
        <f>IF(VLOOKUP(_xlfn.TEXTBEFORE($I73,";",1,0,1),Table2[[Label]:[Reference(s)]],10,FALSE)=0,"",VLOOKUP(_xlfn.TEXTBEFORE($I73,";",1,0,1),Table2[[Label]:[Reference(s)]],10,FALSE))</f>
        <v/>
      </c>
      <c r="Q73" s="154" t="str">
        <f>IF(VLOOKUP(_xlfn.TEXTBEFORE($I73,";",1,0,1),Table2[[Label]:[Reference(s)]],14,FALSE)=0,"",VLOOKUP(_xlfn.TEXTBEFORE($I73,";",1,0,1),Table2[[Label]:[Reference(s)]],14,FALSE))</f>
        <v>(1) 2 CFR 200.203;
(5) 31 USC 6102</v>
      </c>
    </row>
    <row r="74" spans="1:17" ht="150.75" thickBot="1">
      <c r="A74" s="773"/>
      <c r="B74" s="763"/>
      <c r="C74" s="765"/>
      <c r="D74" s="224" t="s">
        <v>1526</v>
      </c>
      <c r="E74" s="205" t="s">
        <v>1527</v>
      </c>
      <c r="F74" s="153" t="str">
        <f>IF(VLOOKUP(_xlfn.TEXTBEFORE($I74,";",1,0,1),Table2[[Label]:[Reference(s)]],2,FALSE)=0,"",VLOOKUP(_xlfn.TEXTBEFORE($I74,";",1,0,1),Table2[[Label]:[Reference(s)]],2,FALSE))</f>
        <v>The total number of awards the program obligated (or intends to obligate) in the specified federal government fiscal year.</v>
      </c>
      <c r="G74" s="205" t="s">
        <v>1528</v>
      </c>
      <c r="H74" s="245" t="s">
        <v>1525</v>
      </c>
      <c r="I74" s="240" t="s">
        <v>423</v>
      </c>
      <c r="J74" s="239" t="s">
        <v>1347</v>
      </c>
      <c r="K74" s="152" t="str">
        <f>IF(VLOOKUP(_xlfn.TEXTBEFORE($I74,";",1,0,1),Table2[[Label]:[Reference(s)]],5,FALSE)=0,"",VLOOKUP(_xlfn.TEXTBEFORE($I74,";",1,0,1),Table2[[Label]:[Reference(s)]],5,FALSE))</f>
        <v>Integer</v>
      </c>
      <c r="L74" s="153" t="str">
        <f>IF(VLOOKUP(_xlfn.TEXTBEFORE($I74,";",1,0,1),Table2[[Label]:[Reference(s)]],6,FALSE)=0,"",VLOOKUP(_xlfn.TEXTBEFORE($I74,";",1,0,1),Table2[[Label]:[Reference(s)]],6,FALSE))</f>
        <v/>
      </c>
      <c r="M74" s="153" t="str">
        <f>IF(VLOOKUP(_xlfn.TEXTBEFORE($I74,";",1,0,1),Table2[[Label]:[Reference(s)]],7,FALSE)=0,"",VLOOKUP(_xlfn.TEXTBEFORE($I74,";",1,0,1),Table2[[Label]:[Reference(s)]],7,FALSE))</f>
        <v/>
      </c>
      <c r="N74" s="153">
        <f>IF(VLOOKUP(_xlfn.TEXTBEFORE($I74,";",1,0,1),Table2[[Label]:[Reference(s)]],8,FALSE)=0,"",VLOOKUP(_xlfn.TEXTBEFORE($I74,";",1,0,1),Table2[[Label]:[Reference(s)]],8,FALSE))</f>
        <v>10</v>
      </c>
      <c r="O74" s="153" t="str">
        <f>IF(VLOOKUP(_xlfn.TEXTBEFORE($I74,";",1,0,1),Table2[[Label]:[Reference(s)]],9,FALSE)=0,"",VLOOKUP(_xlfn.TEXTBEFORE($I74,";",1,0,1),Table2[[Label]:[Reference(s)]],9,FALSE))</f>
        <v/>
      </c>
      <c r="P74" s="153" t="str">
        <f>IF(VLOOKUP(_xlfn.TEXTBEFORE($I74,";",1,0,1),Table2[[Label]:[Reference(s)]],10,FALSE)=0,"",VLOOKUP(_xlfn.TEXTBEFORE($I74,";",1,0,1),Table2[[Label]:[Reference(s)]],10,FALSE))</f>
        <v/>
      </c>
      <c r="Q74" s="154" t="str">
        <f>IF(VLOOKUP(_xlfn.TEXTBEFORE($I74,";",1,0,1),Table2[[Label]:[Reference(s)]],14,FALSE)=0,"",VLOOKUP(_xlfn.TEXTBEFORE($I74,";",1,0,1),Table2[[Label]:[Reference(s)]],14,FALSE))</f>
        <v>(1) 2 CFR 200.203;
(5) 31 USC 6102</v>
      </c>
    </row>
    <row r="75" spans="1:17" ht="135.75" thickBot="1">
      <c r="A75" s="773"/>
      <c r="B75" s="763"/>
      <c r="C75" s="765"/>
      <c r="D75" s="224" t="s">
        <v>1529</v>
      </c>
      <c r="E75" s="20" t="s">
        <v>1530</v>
      </c>
      <c r="F75" s="153" t="str">
        <f>IF(VLOOKUP(_xlfn.TEXTBEFORE($I75,";",1,0,1),Table2[[Label]:[Reference(s)]],2,FALSE)=0,"",VLOOKUP(_xlfn.TEXTBEFORE($I75,";",1,0,1),Table2[[Label]:[Reference(s)]],2,FALSE))</f>
        <v>The minimum dollar amount the program obligated (or intends to obligate) for awards in a specified Government fiscal year.</v>
      </c>
      <c r="G75" s="205" t="s">
        <v>1531</v>
      </c>
      <c r="H75" s="245" t="s">
        <v>1525</v>
      </c>
      <c r="I75" s="240" t="s">
        <v>480</v>
      </c>
      <c r="J75" s="239" t="s">
        <v>1347</v>
      </c>
      <c r="K75" s="152" t="str">
        <f>IF(VLOOKUP(_xlfn.TEXTBEFORE($I75,";",1,0,1),Table2[[Label]:[Reference(s)]],5,FALSE)=0,"",VLOOKUP(_xlfn.TEXTBEFORE($I75,";",1,0,1),Table2[[Label]:[Reference(s)]],5,FALSE))</f>
        <v>Decimal</v>
      </c>
      <c r="L75" s="153" t="str">
        <f>IF(VLOOKUP(_xlfn.TEXTBEFORE($I75,";",1,0,1),Table2[[Label]:[Reference(s)]],6,FALSE)=0,"",VLOOKUP(_xlfn.TEXTBEFORE($I75,";",1,0,1),Table2[[Label]:[Reference(s)]],6,FALSE))</f>
        <v/>
      </c>
      <c r="M75" s="153" t="str">
        <f>IF(VLOOKUP(_xlfn.TEXTBEFORE($I75,";",1,0,1),Table2[[Label]:[Reference(s)]],7,FALSE)=0,"",VLOOKUP(_xlfn.TEXTBEFORE($I75,";",1,0,1),Table2[[Label]:[Reference(s)]],7,FALSE))</f>
        <v/>
      </c>
      <c r="N75" s="153">
        <f>IF(VLOOKUP(_xlfn.TEXTBEFORE($I75,";",1,0,1),Table2[[Label]:[Reference(s)]],8,FALSE)=0,"",VLOOKUP(_xlfn.TEXTBEFORE($I75,";",1,0,1),Table2[[Label]:[Reference(s)]],8,FALSE))</f>
        <v>20</v>
      </c>
      <c r="O75" s="153" t="str">
        <f>IF(VLOOKUP(_xlfn.TEXTBEFORE($I75,";",1,0,1),Table2[[Label]:[Reference(s)]],9,FALSE)=0,"",VLOOKUP(_xlfn.TEXTBEFORE($I75,";",1,0,1),Table2[[Label]:[Reference(s)]],9,FALSE))</f>
        <v/>
      </c>
      <c r="P75" s="153" t="str">
        <f>IF(VLOOKUP(_xlfn.TEXTBEFORE($I75,";",1,0,1),Table2[[Label]:[Reference(s)]],10,FALSE)=0,"",VLOOKUP(_xlfn.TEXTBEFORE($I75,";",1,0,1),Table2[[Label]:[Reference(s)]],10,FALSE))</f>
        <v/>
      </c>
      <c r="Q75" s="154" t="str">
        <f>IF(VLOOKUP(_xlfn.TEXTBEFORE($I75,";",1,0,1),Table2[[Label]:[Reference(s)]],14,FALSE)=0,"",VLOOKUP(_xlfn.TEXTBEFORE($I75,";",1,0,1),Table2[[Label]:[Reference(s)]],14,FALSE))</f>
        <v>(1) 2 CFR 200.203;
(5) 31 USC 6102</v>
      </c>
    </row>
    <row r="76" spans="1:17" ht="135.75" thickBot="1">
      <c r="A76" s="773"/>
      <c r="B76" s="763"/>
      <c r="C76" s="765"/>
      <c r="D76" s="224" t="s">
        <v>1532</v>
      </c>
      <c r="E76" s="20" t="s">
        <v>1533</v>
      </c>
      <c r="F76" s="153" t="str">
        <f>IF(VLOOKUP(_xlfn.TEXTBEFORE($I76,";",1,0,1),Table2[[Label]:[Reference(s)]],2,FALSE)=0,"",VLOOKUP(_xlfn.TEXTBEFORE($I76,";",1,0,1),Table2[[Label]:[Reference(s)]],2,FALSE))</f>
        <v>The maximum dollar amount the program obligated (or intends to obligate) for awards in a specified Government fiscal year.</v>
      </c>
      <c r="G76" s="205" t="s">
        <v>1531</v>
      </c>
      <c r="H76" s="245" t="s">
        <v>1525</v>
      </c>
      <c r="I76" s="240" t="s">
        <v>478</v>
      </c>
      <c r="J76" s="239" t="s">
        <v>1347</v>
      </c>
      <c r="K76" s="152" t="str">
        <f>IF(VLOOKUP(_xlfn.TEXTBEFORE($I76,";",1,0,1),Table2[[Label]:[Reference(s)]],5,FALSE)=0,"",VLOOKUP(_xlfn.TEXTBEFORE($I76,";",1,0,1),Table2[[Label]:[Reference(s)]],5,FALSE))</f>
        <v>Decimal</v>
      </c>
      <c r="L76" s="153" t="str">
        <f>IF(VLOOKUP(_xlfn.TEXTBEFORE($I76,";",1,0,1),Table2[[Label]:[Reference(s)]],6,FALSE)=0,"",VLOOKUP(_xlfn.TEXTBEFORE($I76,";",1,0,1),Table2[[Label]:[Reference(s)]],6,FALSE))</f>
        <v/>
      </c>
      <c r="M76" s="153" t="str">
        <f>IF(VLOOKUP(_xlfn.TEXTBEFORE($I76,";",1,0,1),Table2[[Label]:[Reference(s)]],7,FALSE)=0,"",VLOOKUP(_xlfn.TEXTBEFORE($I76,";",1,0,1),Table2[[Label]:[Reference(s)]],7,FALSE))</f>
        <v/>
      </c>
      <c r="N76" s="153">
        <f>IF(VLOOKUP(_xlfn.TEXTBEFORE($I76,";",1,0,1),Table2[[Label]:[Reference(s)]],8,FALSE)=0,"",VLOOKUP(_xlfn.TEXTBEFORE($I76,";",1,0,1),Table2[[Label]:[Reference(s)]],8,FALSE))</f>
        <v>20</v>
      </c>
      <c r="O76" s="153" t="str">
        <f>IF(VLOOKUP(_xlfn.TEXTBEFORE($I76,";",1,0,1),Table2[[Label]:[Reference(s)]],9,FALSE)=0,"",VLOOKUP(_xlfn.TEXTBEFORE($I76,";",1,0,1),Table2[[Label]:[Reference(s)]],9,FALSE))</f>
        <v/>
      </c>
      <c r="P76" s="153" t="str">
        <f>IF(VLOOKUP(_xlfn.TEXTBEFORE($I76,";",1,0,1),Table2[[Label]:[Reference(s)]],10,FALSE)=0,"",VLOOKUP(_xlfn.TEXTBEFORE($I76,";",1,0,1),Table2[[Label]:[Reference(s)]],10,FALSE))</f>
        <v/>
      </c>
      <c r="Q76" s="154" t="str">
        <f>IF(VLOOKUP(_xlfn.TEXTBEFORE($I76,";",1,0,1),Table2[[Label]:[Reference(s)]],14,FALSE)=0,"",VLOOKUP(_xlfn.TEXTBEFORE($I76,";",1,0,1),Table2[[Label]:[Reference(s)]],14,FALSE))</f>
        <v>(1) 2 CFR 200.203;
(5) 31 USC 6102</v>
      </c>
    </row>
    <row r="77" spans="1:17" ht="135.75" thickBot="1">
      <c r="A77" s="773"/>
      <c r="B77" s="763"/>
      <c r="C77" s="765"/>
      <c r="D77" s="224" t="s">
        <v>1534</v>
      </c>
      <c r="E77" s="221" t="s">
        <v>1535</v>
      </c>
      <c r="F77" s="275" t="str">
        <f>IF(VLOOKUP(_xlfn.TEXTBEFORE($I77,";",1,0,1),Table2[[Label]:[Reference(s)]],2,FALSE)=0,"",VLOOKUP(_xlfn.TEXTBEFORE($I77,";",1,0,1),Table2[[Label]:[Reference(s)]],2,FALSE))</f>
        <v>The maximum dollar amount the program obligated (or intends to obligate) for awards in a specified Government fiscal year.</v>
      </c>
      <c r="G77" s="205" t="s">
        <v>1531</v>
      </c>
      <c r="H77" s="245" t="s">
        <v>1525</v>
      </c>
      <c r="I77" s="243" t="s">
        <v>1536</v>
      </c>
      <c r="J77" s="244" t="s">
        <v>1537</v>
      </c>
      <c r="K77" s="287" t="str">
        <f>IF(VLOOKUP(_xlfn.TEXTBEFORE($I77,";",1,0,1),Table2[[Label]:[Reference(s)]],5,FALSE)=0,"",VLOOKUP(_xlfn.TEXTBEFORE($I77,";",1,0,1),Table2[[Label]:[Reference(s)]],5,FALSE))</f>
        <v>Decimal</v>
      </c>
      <c r="L77" s="275" t="str">
        <f>IF(VLOOKUP(_xlfn.TEXTBEFORE($I77,";",1,0,1),Table2[[Label]:[Reference(s)]],6,FALSE)=0,"",VLOOKUP(_xlfn.TEXTBEFORE($I77,";",1,0,1),Table2[[Label]:[Reference(s)]],6,FALSE))</f>
        <v/>
      </c>
      <c r="M77" s="275" t="str">
        <f>IF(VLOOKUP(_xlfn.TEXTBEFORE($I77,";",1,0,1),Table2[[Label]:[Reference(s)]],7,FALSE)=0,"",VLOOKUP(_xlfn.TEXTBEFORE($I77,";",1,0,1),Table2[[Label]:[Reference(s)]],7,FALSE))</f>
        <v/>
      </c>
      <c r="N77" s="275">
        <f>IF(VLOOKUP(_xlfn.TEXTBEFORE($I77,";",1,0,1),Table2[[Label]:[Reference(s)]],8,FALSE)=0,"",VLOOKUP(_xlfn.TEXTBEFORE($I77,";",1,0,1),Table2[[Label]:[Reference(s)]],8,FALSE))</f>
        <v>20</v>
      </c>
      <c r="O77" s="275" t="str">
        <f>IF(VLOOKUP(_xlfn.TEXTBEFORE($I77,";",1,0,1),Table2[[Label]:[Reference(s)]],9,FALSE)=0,"",VLOOKUP(_xlfn.TEXTBEFORE($I77,";",1,0,1),Table2[[Label]:[Reference(s)]],9,FALSE))</f>
        <v/>
      </c>
      <c r="P77" s="275" t="str">
        <f>IF(VLOOKUP(_xlfn.TEXTBEFORE($I77,";",1,0,1),Table2[[Label]:[Reference(s)]],10,FALSE)=0,"",VLOOKUP(_xlfn.TEXTBEFORE($I77,";",1,0,1),Table2[[Label]:[Reference(s)]],10,FALSE))</f>
        <v/>
      </c>
      <c r="Q77" s="288" t="str">
        <f>IF(VLOOKUP(_xlfn.TEXTBEFORE($I77,";",1,0,1),Table2[[Label]:[Reference(s)]],14,FALSE)=0,"",VLOOKUP(_xlfn.TEXTBEFORE($I77,";",1,0,1),Table2[[Label]:[Reference(s)]],14,FALSE))</f>
        <v>(1) 2 CFR 200.203;
(5) 31 USC 6102</v>
      </c>
    </row>
    <row r="78" spans="1:17" ht="82.15" customHeight="1" thickBot="1">
      <c r="A78" s="246">
        <v>5.0199999999999996</v>
      </c>
      <c r="B78" s="522" t="s">
        <v>1538</v>
      </c>
      <c r="C78" s="522" t="s">
        <v>1374</v>
      </c>
      <c r="D78" s="247" t="s">
        <v>1539</v>
      </c>
      <c r="E78" s="235" t="s">
        <v>1540</v>
      </c>
      <c r="F78" s="277" t="str">
        <f>IF(VLOOKUP(_xlfn.TEXTBEFORE($I78,";",1,0,1),Table2[[Label]:[Reference(s)]],2,FALSE)=0,"",VLOOKUP(_xlfn.TEXTBEFORE($I78,";",1,0,1),Table2[[Label]:[Reference(s)]],2,FALSE))</f>
        <v>The OMB-defined identifier for an account that covers an organized set of activities, programs, or services directed toward a common purpose or goal as listed in the program and financing schedules of the annual budget of the United States Government.</v>
      </c>
      <c r="G78" s="235" t="s">
        <v>1345</v>
      </c>
      <c r="H78" s="236" t="s">
        <v>1351</v>
      </c>
      <c r="I78" s="248" t="s">
        <v>741</v>
      </c>
      <c r="J78" s="235" t="s">
        <v>1347</v>
      </c>
      <c r="K78" s="289" t="str">
        <f>IF(VLOOKUP(_xlfn.TEXTBEFORE($I78,";",1,0,1),Table2[[Label]:[Reference(s)]],5,FALSE)=0,"",VLOOKUP(_xlfn.TEXTBEFORE($I78,";",1,0,1),Table2[[Label]:[Reference(s)]],5,FALSE))</f>
        <v>String</v>
      </c>
      <c r="L78" s="277" t="str">
        <f>IF(VLOOKUP(_xlfn.TEXTBEFORE($I78,";",1,0,1),Table2[[Label]:[Reference(s)]],6,FALSE)=0,"",VLOOKUP(_xlfn.TEXTBEFORE($I78,";",1,0,1),Table2[[Label]:[Reference(s)]],6,FALSE))</f>
        <v>NNNNNNNNNNNN</v>
      </c>
      <c r="M78" s="277" t="str">
        <f>IF(VLOOKUP(_xlfn.TEXTBEFORE($I78,";",1,0,1),Table2[[Label]:[Reference(s)]],7,FALSE)=0,"",VLOOKUP(_xlfn.TEXTBEFORE($I78,";",1,0,1),Table2[[Label]:[Reference(s)]],7,FALSE))</f>
        <v>(7) 12</v>
      </c>
      <c r="N78" s="277" t="str">
        <f>IF(VLOOKUP(_xlfn.TEXTBEFORE($I78,";",1,0,1),Table2[[Label]:[Reference(s)]],8,FALSE)=0,"",VLOOKUP(_xlfn.TEXTBEFORE($I78,";",1,0,1),Table2[[Label]:[Reference(s)]],8,FALSE))</f>
        <v>(7) 12</v>
      </c>
      <c r="O78" s="277" t="str">
        <f>IF(VLOOKUP(_xlfn.TEXTBEFORE($I78,";",1,0,1),Table2[[Label]:[Reference(s)]],9,FALSE)=0,"",VLOOKUP(_xlfn.TEXTBEFORE($I78,";",1,0,1),Table2[[Label]:[Reference(s)]],9,FALSE))</f>
        <v/>
      </c>
      <c r="P78" s="277" t="str">
        <f>IF(VLOOKUP(_xlfn.TEXTBEFORE($I78,";",1,0,1),Table2[[Label]:[Reference(s)]],10,FALSE)=0,"",VLOOKUP(_xlfn.TEXTBEFORE($I78,";",1,0,1),Table2[[Label]:[Reference(s)]],10,FALSE))</f>
        <v/>
      </c>
      <c r="Q78" s="290" t="str">
        <f>IF(VLOOKUP(_xlfn.TEXTBEFORE($I78,";",1,0,1),Table2[[Label]:[Reference(s)]],14,FALSE)=0,"",VLOOKUP(_xlfn.TEXTBEFORE($I78,";",1,0,1),Table2[[Label]:[Reference(s)]],14,FALSE))</f>
        <v>(1) 2 CFR 200.203;
(3) SAM.gov Assistance Listing;
(7) OMB Circular No. A–11 Preparation, Submission, and Execution of the Budget</v>
      </c>
    </row>
    <row r="79" spans="1:17" ht="60">
      <c r="A79" s="807">
        <v>5.03</v>
      </c>
      <c r="B79" s="807" t="s">
        <v>1541</v>
      </c>
      <c r="C79" s="823" t="s">
        <v>1374</v>
      </c>
      <c r="D79" s="513" t="s">
        <v>1542</v>
      </c>
      <c r="E79" s="22" t="s">
        <v>1543</v>
      </c>
      <c r="F79" s="9" t="str">
        <f>IF(VLOOKUP(_xlfn.TEXTBEFORE($I79,";",1,0,1),Table2[[Label]:[Reference(s)]],2,FALSE)=0,"",VLOOKUP(_xlfn.TEXTBEFORE($I79,";",1,0,1),Table2[[Label]:[Reference(s)]],2,FALSE))</f>
        <v>The OMB-defined program activity reporting key that identifies a specific activity or project as listed in the program and financing schedules of the annual budget of the United States Government.</v>
      </c>
      <c r="G79" s="826" t="s">
        <v>1371</v>
      </c>
      <c r="H79" s="828" t="s">
        <v>1544</v>
      </c>
      <c r="I79" s="23" t="s">
        <v>1117</v>
      </c>
      <c r="J79" s="20" t="s">
        <v>1347</v>
      </c>
      <c r="K79" s="152" t="str">
        <f>IF(VLOOKUP(_xlfn.TEXTBEFORE($I79,";",1,0,1),Table2[[Label]:[Reference(s)]],5,FALSE)=0,"",VLOOKUP(_xlfn.TEXTBEFORE($I79,";",1,0,1),Table2[[Label]:[Reference(s)]],5,FALSE))</f>
        <v>String</v>
      </c>
      <c r="L79" s="153" t="str">
        <f>IF(VLOOKUP(_xlfn.TEXTBEFORE($I79,";",1,0,1),Table2[[Label]:[Reference(s)]],6,FALSE)=0,"",VLOOKUP(_xlfn.TEXTBEFORE($I79,";",1,0,1),Table2[[Label]:[Reference(s)]],6,FALSE))</f>
        <v/>
      </c>
      <c r="M79" s="153" t="str">
        <f>IF(VLOOKUP(_xlfn.TEXTBEFORE($I79,";",1,0,1),Table2[[Label]:[Reference(s)]],7,FALSE)=0,"",VLOOKUP(_xlfn.TEXTBEFORE($I79,";",1,0,1),Table2[[Label]:[Reference(s)]],7,FALSE))</f>
        <v/>
      </c>
      <c r="N79" s="153" t="str">
        <f>IF(VLOOKUP(_xlfn.TEXTBEFORE($I79,";",1,0,1),Table2[[Label]:[Reference(s)]],8,FALSE)=0,"",VLOOKUP(_xlfn.TEXTBEFORE($I79,";",1,0,1),Table2[[Label]:[Reference(s)]],8,FALSE))</f>
        <v>(2) 8</v>
      </c>
      <c r="O79" s="153" t="str">
        <f>IF(VLOOKUP(_xlfn.TEXTBEFORE($I79,";",1,0,1),Table2[[Label]:[Reference(s)]],9,FALSE)=0,"",VLOOKUP(_xlfn.TEXTBEFORE($I79,";",1,0,1),Table2[[Label]:[Reference(s)]],9,FALSE))</f>
        <v>(12) OMB MAX.gov: PARK_PROGRAM_ACTIVITY</v>
      </c>
      <c r="P79" s="153" t="str">
        <f>IF(VLOOKUP(_xlfn.TEXTBEFORE($I79,";",1,0,1),Table2[[Label]:[Reference(s)]],10,FALSE)=0,"",VLOOKUP(_xlfn.TEXTBEFORE($I79,";",1,0,1),Table2[[Label]:[Reference(s)]],10,FALSE))</f>
        <v/>
      </c>
      <c r="Q79" s="154" t="str">
        <f>IF(VLOOKUP(_xlfn.TEXTBEFORE($I79,";",1,0,1),Table2[[Label]:[Reference(s)]],14,FALSE)=0,"",VLOOKUP(_xlfn.TEXTBEFORE($I79,";",1,0,1),Table2[[Label]:[Reference(s)]],14,FALSE))</f>
        <v>(1) 2 CFR 200.203;
(2) GSDM v1.1;
(5) 31 USC 6102</v>
      </c>
    </row>
    <row r="80" spans="1:17" ht="90">
      <c r="A80" s="800"/>
      <c r="B80" s="800"/>
      <c r="C80" s="824"/>
      <c r="D80" s="513" t="s">
        <v>1545</v>
      </c>
      <c r="E80" s="22" t="s">
        <v>1546</v>
      </c>
      <c r="F80" s="9" t="str">
        <f>IF(VLOOKUP(_xlfn.TEXTBEFORE($I80,";",1,0,1),Table2[[Label]:[Reference(s)]],2,FALSE)=0,"",VLOOKUP(_xlfn.TEXTBEFORE($I80,";",1,0,1),Table2[[Label]:[Reference(s)]],2,FALSE))</f>
        <v>The Treasury-defined identifier for the federal government department or agency that is responsible for the Treasury account.</v>
      </c>
      <c r="G80" s="827"/>
      <c r="H80" s="829"/>
      <c r="I80" s="23" t="s">
        <v>289</v>
      </c>
      <c r="J80" s="20" t="s">
        <v>1347</v>
      </c>
      <c r="K80" s="152" t="str">
        <f>IF(VLOOKUP(_xlfn.TEXTBEFORE($I80,";",1,0,1),Table2[[Label]:[Reference(s)]],5,FALSE)=0,"",VLOOKUP(_xlfn.TEXTBEFORE($I80,";",1,0,1),Table2[[Label]:[Reference(s)]],5,FALSE))</f>
        <v>String</v>
      </c>
      <c r="L80" s="153" t="str">
        <f>IF(VLOOKUP(_xlfn.TEXTBEFORE($I80,";",1,0,1),Table2[[Label]:[Reference(s)]],6,FALSE)=0,"",VLOOKUP(_xlfn.TEXTBEFORE($I80,";",1,0,1),Table2[[Label]:[Reference(s)]],6,FALSE))</f>
        <v>NNN</v>
      </c>
      <c r="M80" s="153" t="str">
        <f>IF(VLOOKUP(_xlfn.TEXTBEFORE($I80,";",1,0,1),Table2[[Label]:[Reference(s)]],7,FALSE)=0,"",VLOOKUP(_xlfn.TEXTBEFORE($I80,";",1,0,1),Table2[[Label]:[Reference(s)]],7,FALSE))</f>
        <v>(2) 3</v>
      </c>
      <c r="N80" s="153" t="str">
        <f>IF(VLOOKUP(_xlfn.TEXTBEFORE($I80,";",1,0,1),Table2[[Label]:[Reference(s)]],8,FALSE)=0,"",VLOOKUP(_xlfn.TEXTBEFORE($I80,";",1,0,1),Table2[[Label]:[Reference(s)]],8,FALSE))</f>
        <v>(2) 3</v>
      </c>
      <c r="O80" s="153" t="str">
        <f>IF(VLOOKUP(_xlfn.TEXTBEFORE($I80,";",1,0,1),Table2[[Label]:[Reference(s)]],9,FALSE)=0,"",VLOOKUP(_xlfn.TEXTBEFORE($I80,";",1,0,1),Table2[[Label]:[Reference(s)]],9,FALSE))</f>
        <v xml:space="preserve">(13) Treasury Bureau of Fiscal Service Shared Accounting Module (SAM) Service: Treasury Account Symbol (TAS-BETC)
https://www.fiscal.treasury.gov/sam/ </v>
      </c>
      <c r="P80" s="153" t="str">
        <f>IF(VLOOKUP(_xlfn.TEXTBEFORE($I80,";",1,0,1),Table2[[Label]:[Reference(s)]],10,FALSE)=0,"",VLOOKUP(_xlfn.TEXTBEFORE($I80,";",1,0,1),Table2[[Label]:[Reference(s)]],10,FALSE))</f>
        <v/>
      </c>
      <c r="Q80" s="154" t="str">
        <f>IF(VLOOKUP(_xlfn.TEXTBEFORE($I80,";",1,0,1),Table2[[Label]:[Reference(s)]],14,FALSE)=0,"",VLOOKUP(_xlfn.TEXTBEFORE($I80,";",1,0,1),Table2[[Label]:[Reference(s)]],14,FALSE))</f>
        <v>(1) 2 CFR 200.203;
(2) GSDM v1.1;
(3) SAM.gov Assistance Listing;
(5) 31 USC 6102</v>
      </c>
    </row>
    <row r="81" spans="1:18" ht="90">
      <c r="A81" s="800"/>
      <c r="B81" s="800"/>
      <c r="C81" s="824"/>
      <c r="D81" s="513" t="s">
        <v>1547</v>
      </c>
      <c r="E81" s="22" t="s">
        <v>1548</v>
      </c>
      <c r="F81" s="9" t="str">
        <f>IF(VLOOKUP(_xlfn.TEXTBEFORE($I81,";",1,0,1),Table2[[Label]:[Reference(s)]],2,FALSE)=0,"",VLOOKUP(_xlfn.TEXTBEFORE($I81,";",1,0,1),Table2[[Label]:[Reference(s)]],2,FALSE))</f>
        <v>A Treasury-defined code that corresponds to the fund type (e.g., general, special), is provided with budget authority (e.g., appropriations or offsetting collections), and is used to incur obligations and make outlays.</v>
      </c>
      <c r="G81" s="827"/>
      <c r="H81" s="829"/>
      <c r="I81" s="23" t="s">
        <v>1039</v>
      </c>
      <c r="J81" s="20" t="s">
        <v>1347</v>
      </c>
      <c r="K81" s="152" t="str">
        <f>IF(VLOOKUP(_xlfn.TEXTBEFORE($I81,";",1,0,1),Table2[[Label]:[Reference(s)]],5,FALSE)=0,"",VLOOKUP(_xlfn.TEXTBEFORE($I81,";",1,0,1),Table2[[Label]:[Reference(s)]],5,FALSE))</f>
        <v>String</v>
      </c>
      <c r="L81" s="153" t="str">
        <f>IF(VLOOKUP(_xlfn.TEXTBEFORE($I81,";",1,0,1),Table2[[Label]:[Reference(s)]],6,FALSE)=0,"",VLOOKUP(_xlfn.TEXTBEFORE($I81,";",1,0,1),Table2[[Label]:[Reference(s)]],6,FALSE))</f>
        <v>NNNN</v>
      </c>
      <c r="M81" s="153" t="str">
        <f>IF(VLOOKUP(_xlfn.TEXTBEFORE($I81,";",1,0,1),Table2[[Label]:[Reference(s)]],7,FALSE)=0,"",VLOOKUP(_xlfn.TEXTBEFORE($I81,";",1,0,1),Table2[[Label]:[Reference(s)]],7,FALSE))</f>
        <v>(2) 4</v>
      </c>
      <c r="N81" s="153" t="str">
        <f>IF(VLOOKUP(_xlfn.TEXTBEFORE($I81,";",1,0,1),Table2[[Label]:[Reference(s)]],8,FALSE)=0,"",VLOOKUP(_xlfn.TEXTBEFORE($I81,";",1,0,1),Table2[[Label]:[Reference(s)]],8,FALSE))</f>
        <v>(2) 4</v>
      </c>
      <c r="O81" s="153" t="str">
        <f>IF(VLOOKUP(_xlfn.TEXTBEFORE($I81,";",1,0,1),Table2[[Label]:[Reference(s)]],9,FALSE)=0,"",VLOOKUP(_xlfn.TEXTBEFORE($I81,";",1,0,1),Table2[[Label]:[Reference(s)]],9,FALSE))</f>
        <v xml:space="preserve">(13) Treasury Bureau of Fiscal Service Shared Accounting Module (SAM) Service: Treasury Account Symbol (TAS-BETC)
https://www.fiscal.treasury.gov/sam/ </v>
      </c>
      <c r="P81" s="153" t="str">
        <f>IF(VLOOKUP(_xlfn.TEXTBEFORE($I81,";",1,0,1),Table2[[Label]:[Reference(s)]],10,FALSE)=0,"",VLOOKUP(_xlfn.TEXTBEFORE($I81,";",1,0,1),Table2[[Label]:[Reference(s)]],10,FALSE))</f>
        <v/>
      </c>
      <c r="Q81" s="154" t="str">
        <f>IF(VLOOKUP(_xlfn.TEXTBEFORE($I81,";",1,0,1),Table2[[Label]:[Reference(s)]],14,FALSE)=0,"",VLOOKUP(_xlfn.TEXTBEFORE($I81,";",1,0,1),Table2[[Label]:[Reference(s)]],14,FALSE))</f>
        <v>(1) 2 CFR 200.203;
(2) GSDM v1.1;
(3) SAM.gov Assistance Listing;
(5) 31 USC 6102</v>
      </c>
    </row>
    <row r="82" spans="1:18" ht="90">
      <c r="A82" s="800"/>
      <c r="B82" s="800"/>
      <c r="C82" s="824"/>
      <c r="D82" s="513" t="s">
        <v>1549</v>
      </c>
      <c r="E82" s="22" t="s">
        <v>1550</v>
      </c>
      <c r="F82" s="9" t="str">
        <f>IF(VLOOKUP(_xlfn.TEXTBEFORE($I82,";",1,0,1),Table2[[Label]:[Reference(s)]],2,FALSE)=0,"",VLOOKUP(_xlfn.TEXTBEFORE($I82,";",1,0,1),Table2[[Label]:[Reference(s)]],2,FALSE))</f>
        <v>A Treasury-defined subdivision of the Treasury main account code.</v>
      </c>
      <c r="G82" s="827"/>
      <c r="H82" s="829"/>
      <c r="I82" s="23" t="s">
        <v>1134</v>
      </c>
      <c r="J82" s="20" t="s">
        <v>1347</v>
      </c>
      <c r="K82" s="152" t="str">
        <f>IF(VLOOKUP(_xlfn.TEXTBEFORE($I82,";",1,0,1),Table2[[Label]:[Reference(s)]],5,FALSE)=0,"",VLOOKUP(_xlfn.TEXTBEFORE($I82,";",1,0,1),Table2[[Label]:[Reference(s)]],5,FALSE))</f>
        <v>String</v>
      </c>
      <c r="L82" s="153" t="str">
        <f>IF(VLOOKUP(_xlfn.TEXTBEFORE($I82,";",1,0,1),Table2[[Label]:[Reference(s)]],6,FALSE)=0,"",VLOOKUP(_xlfn.TEXTBEFORE($I82,";",1,0,1),Table2[[Label]:[Reference(s)]],6,FALSE))</f>
        <v>NNN</v>
      </c>
      <c r="M82" s="153" t="str">
        <f>IF(VLOOKUP(_xlfn.TEXTBEFORE($I82,";",1,0,1),Table2[[Label]:[Reference(s)]],7,FALSE)=0,"",VLOOKUP(_xlfn.TEXTBEFORE($I82,";",1,0,1),Table2[[Label]:[Reference(s)]],7,FALSE))</f>
        <v>(2) 3</v>
      </c>
      <c r="N82" s="153" t="str">
        <f>IF(VLOOKUP(_xlfn.TEXTBEFORE($I82,";",1,0,1),Table2[[Label]:[Reference(s)]],8,FALSE)=0,"",VLOOKUP(_xlfn.TEXTBEFORE($I82,";",1,0,1),Table2[[Label]:[Reference(s)]],8,FALSE))</f>
        <v>(2) 3</v>
      </c>
      <c r="O82" s="153" t="str">
        <f>IF(VLOOKUP(_xlfn.TEXTBEFORE($I82,";",1,0,1),Table2[[Label]:[Reference(s)]],9,FALSE)=0,"",VLOOKUP(_xlfn.TEXTBEFORE($I82,";",1,0,1),Table2[[Label]:[Reference(s)]],9,FALSE))</f>
        <v xml:space="preserve">(13) Treasury Bureau of Fiscal Service Shared Accounting Module (SAM) Service: Treasury Account Symbol (TAS-BETC)
https://www.fiscal.treasury.gov/sam/ </v>
      </c>
      <c r="P82" s="153" t="str">
        <f>IF(VLOOKUP(_xlfn.TEXTBEFORE($I82,";",1,0,1),Table2[[Label]:[Reference(s)]],10,FALSE)=0,"",VLOOKUP(_xlfn.TEXTBEFORE($I82,";",1,0,1),Table2[[Label]:[Reference(s)]],10,FALSE))</f>
        <v/>
      </c>
      <c r="Q82" s="154" t="str">
        <f>IF(VLOOKUP(_xlfn.TEXTBEFORE($I82,";",1,0,1),Table2[[Label]:[Reference(s)]],14,FALSE)=0,"",VLOOKUP(_xlfn.TEXTBEFORE($I82,";",1,0,1),Table2[[Label]:[Reference(s)]],14,FALSE))</f>
        <v>(1) 2 CFR 200.203;
(2) GSDM v1.1;
(3) SAM.gov Assistance Listing;
(5) 31 USC 6102</v>
      </c>
    </row>
    <row r="83" spans="1:18" ht="90">
      <c r="A83" s="800"/>
      <c r="B83" s="800"/>
      <c r="C83" s="824"/>
      <c r="D83" s="513" t="s">
        <v>1551</v>
      </c>
      <c r="E83" s="22" t="s">
        <v>1552</v>
      </c>
      <c r="F83" s="9" t="str">
        <f>IF(VLOOKUP(_xlfn.TEXTBEFORE($I83,";",1,0,1),Table2[[Label]:[Reference(s)]],2,FALSE)=0,"",VLOOKUP(_xlfn.TEXTBEFORE($I83,";",1,0,1),Table2[[Label]:[Reference(s)]],2,FALSE))</f>
        <v>The Treasury-defined identifier for the federal government department or agency that is receiving funds through an allocation (non-expenditure) transfer.</v>
      </c>
      <c r="G83" s="827"/>
      <c r="H83" s="829"/>
      <c r="I83" s="23" t="s">
        <v>619</v>
      </c>
      <c r="J83" s="20" t="s">
        <v>1347</v>
      </c>
      <c r="K83" s="152" t="str">
        <f>IF(VLOOKUP(_xlfn.TEXTBEFORE($I83,";",1,0,1),Table2[[Label]:[Reference(s)]],5,FALSE)=0,"",VLOOKUP(_xlfn.TEXTBEFORE($I83,";",1,0,1),Table2[[Label]:[Reference(s)]],5,FALSE))</f>
        <v>String</v>
      </c>
      <c r="L83" s="153" t="str">
        <f>IF(VLOOKUP(_xlfn.TEXTBEFORE($I83,";",1,0,1),Table2[[Label]:[Reference(s)]],6,FALSE)=0,"",VLOOKUP(_xlfn.TEXTBEFORE($I83,";",1,0,1),Table2[[Label]:[Reference(s)]],6,FALSE))</f>
        <v>NNN</v>
      </c>
      <c r="M83" s="153" t="str">
        <f>IF(VLOOKUP(_xlfn.TEXTBEFORE($I83,";",1,0,1),Table2[[Label]:[Reference(s)]],7,FALSE)=0,"",VLOOKUP(_xlfn.TEXTBEFORE($I83,";",1,0,1),Table2[[Label]:[Reference(s)]],7,FALSE))</f>
        <v>(2) 3</v>
      </c>
      <c r="N83" s="153" t="str">
        <f>IF(VLOOKUP(_xlfn.TEXTBEFORE($I83,";",1,0,1),Table2[[Label]:[Reference(s)]],8,FALSE)=0,"",VLOOKUP(_xlfn.TEXTBEFORE($I83,";",1,0,1),Table2[[Label]:[Reference(s)]],8,FALSE))</f>
        <v>(2) 3</v>
      </c>
      <c r="O83" s="153" t="str">
        <f>IF(VLOOKUP(_xlfn.TEXTBEFORE($I83,";",1,0,1),Table2[[Label]:[Reference(s)]],9,FALSE)=0,"",VLOOKUP(_xlfn.TEXTBEFORE($I83,";",1,0,1),Table2[[Label]:[Reference(s)]],9,FALSE))</f>
        <v xml:space="preserve">(13) Treasury Bureau of Fiscal Service Shared Accounting Module (SAM) Service: Treasury Account Symbol (TAS-BETC)
https://www.fiscal.treasury.gov/sam/ </v>
      </c>
      <c r="P83" s="153" t="str">
        <f>IF(VLOOKUP(_xlfn.TEXTBEFORE($I83,";",1,0,1),Table2[[Label]:[Reference(s)]],10,FALSE)=0,"",VLOOKUP(_xlfn.TEXTBEFORE($I83,";",1,0,1),Table2[[Label]:[Reference(s)]],10,FALSE))</f>
        <v/>
      </c>
      <c r="Q83" s="154" t="str">
        <f>IF(VLOOKUP(_xlfn.TEXTBEFORE($I83,";",1,0,1),Table2[[Label]:[Reference(s)]],14,FALSE)=0,"",VLOOKUP(_xlfn.TEXTBEFORE($I83,";",1,0,1),Table2[[Label]:[Reference(s)]],14,FALSE))</f>
        <v>(1) 2 CFR 200.203;
(2) GSDM v1.1;
(3) SAM.gov Assistance Listing;
(5) 31 USC 6102</v>
      </c>
    </row>
    <row r="84" spans="1:18" ht="60">
      <c r="A84" s="800"/>
      <c r="B84" s="800"/>
      <c r="C84" s="824"/>
      <c r="D84" s="513" t="s">
        <v>1553</v>
      </c>
      <c r="E84" s="22" t="s">
        <v>1554</v>
      </c>
      <c r="F84" s="9" t="str">
        <f>IF(VLOOKUP(_xlfn.TEXTBEFORE($I84,";",1,0,1),Table2[[Label]:[Reference(s)]],2,FALSE)=0,"",VLOOKUP(_xlfn.TEXTBEFORE($I84,";",1,0,1),Table2[[Label]:[Reference(s)]],2,FALSE))</f>
        <v>The first federal government fiscal year of availability under law that an appropriation account may incur new obligations.</v>
      </c>
      <c r="G84" s="827"/>
      <c r="H84" s="829"/>
      <c r="I84" s="23" t="s">
        <v>738</v>
      </c>
      <c r="J84" s="20" t="s">
        <v>1347</v>
      </c>
      <c r="K84" s="152" t="str">
        <f>IF(VLOOKUP(_xlfn.TEXTBEFORE($I84,";",1,0,1),Table2[[Label]:[Reference(s)]],5,FALSE)=0,"",VLOOKUP(_xlfn.TEXTBEFORE($I84,";",1,0,1),Table2[[Label]:[Reference(s)]],5,FALSE))</f>
        <v>String</v>
      </c>
      <c r="L84" s="153" t="str">
        <f>IF(VLOOKUP(_xlfn.TEXTBEFORE($I84,";",1,0,1),Table2[[Label]:[Reference(s)]],6,FALSE)=0,"",VLOOKUP(_xlfn.TEXTBEFORE($I84,";",1,0,1),Table2[[Label]:[Reference(s)]],6,FALSE))</f>
        <v>NNNN</v>
      </c>
      <c r="M84" s="153" t="str">
        <f>IF(VLOOKUP(_xlfn.TEXTBEFORE($I84,";",1,0,1),Table2[[Label]:[Reference(s)]],7,FALSE)=0,"",VLOOKUP(_xlfn.TEXTBEFORE($I84,";",1,0,1),Table2[[Label]:[Reference(s)]],7,FALSE))</f>
        <v>(2) 4</v>
      </c>
      <c r="N84" s="153" t="str">
        <f>IF(VLOOKUP(_xlfn.TEXTBEFORE($I84,";",1,0,1),Table2[[Label]:[Reference(s)]],8,FALSE)=0,"",VLOOKUP(_xlfn.TEXTBEFORE($I84,";",1,0,1),Table2[[Label]:[Reference(s)]],8,FALSE))</f>
        <v>(2) 4</v>
      </c>
      <c r="O84" s="153" t="str">
        <f>IF(VLOOKUP(_xlfn.TEXTBEFORE($I84,";",1,0,1),Table2[[Label]:[Reference(s)]],9,FALSE)=0,"",VLOOKUP(_xlfn.TEXTBEFORE($I84,";",1,0,1),Table2[[Label]:[Reference(s)]],9,FALSE))</f>
        <v/>
      </c>
      <c r="P84" s="153" t="str">
        <f>IF(VLOOKUP(_xlfn.TEXTBEFORE($I84,";",1,0,1),Table2[[Label]:[Reference(s)]],10,FALSE)=0,"",VLOOKUP(_xlfn.TEXTBEFORE($I84,";",1,0,1),Table2[[Label]:[Reference(s)]],10,FALSE))</f>
        <v/>
      </c>
      <c r="Q84" s="154" t="str">
        <f>IF(VLOOKUP(_xlfn.TEXTBEFORE($I84,";",1,0,1),Table2[[Label]:[Reference(s)]],14,FALSE)=0,"",VLOOKUP(_xlfn.TEXTBEFORE($I84,";",1,0,1),Table2[[Label]:[Reference(s)]],14,FALSE))</f>
        <v>(1) 2 CFR 200.203;
(2) GSDM v1.1;
(3) SAM.gov Assistance Listing;
(5) 31 USC 6102</v>
      </c>
    </row>
    <row r="85" spans="1:18" ht="60">
      <c r="A85" s="800"/>
      <c r="B85" s="800"/>
      <c r="C85" s="824"/>
      <c r="D85" s="513" t="s">
        <v>1555</v>
      </c>
      <c r="E85" s="22" t="s">
        <v>1556</v>
      </c>
      <c r="F85" s="9" t="str">
        <f>IF(VLOOKUP(_xlfn.TEXTBEFORE($I85,";",1,0,1),Table2[[Label]:[Reference(s)]],2,FALSE)=0,"",VLOOKUP(_xlfn.TEXTBEFORE($I85,";",1,0,1),Table2[[Label]:[Reference(s)]],2,FALSE))</f>
        <v>The last federal government fiscal year of funds availability under law that an appropriation account may incur new obligations.</v>
      </c>
      <c r="G85" s="827"/>
      <c r="H85" s="829"/>
      <c r="I85" s="23" t="s">
        <v>827</v>
      </c>
      <c r="J85" s="20" t="s">
        <v>1347</v>
      </c>
      <c r="K85" s="152" t="str">
        <f>IF(VLOOKUP(_xlfn.TEXTBEFORE($I85,";",1,0,1),Table2[[Label]:[Reference(s)]],5,FALSE)=0,"",VLOOKUP(_xlfn.TEXTBEFORE($I85,";",1,0,1),Table2[[Label]:[Reference(s)]],5,FALSE))</f>
        <v>String</v>
      </c>
      <c r="L85" s="153" t="str">
        <f>IF(VLOOKUP(_xlfn.TEXTBEFORE($I85,";",1,0,1),Table2[[Label]:[Reference(s)]],6,FALSE)=0,"",VLOOKUP(_xlfn.TEXTBEFORE($I85,";",1,0,1),Table2[[Label]:[Reference(s)]],6,FALSE))</f>
        <v>NNNN</v>
      </c>
      <c r="M85" s="153" t="str">
        <f>IF(VLOOKUP(_xlfn.TEXTBEFORE($I85,";",1,0,1),Table2[[Label]:[Reference(s)]],7,FALSE)=0,"",VLOOKUP(_xlfn.TEXTBEFORE($I85,";",1,0,1),Table2[[Label]:[Reference(s)]],7,FALSE))</f>
        <v>(2) 4</v>
      </c>
      <c r="N85" s="153" t="str">
        <f>IF(VLOOKUP(_xlfn.TEXTBEFORE($I85,";",1,0,1),Table2[[Label]:[Reference(s)]],8,FALSE)=0,"",VLOOKUP(_xlfn.TEXTBEFORE($I85,";",1,0,1),Table2[[Label]:[Reference(s)]],8,FALSE))</f>
        <v>(2) 4</v>
      </c>
      <c r="O85" s="153" t="str">
        <f>IF(VLOOKUP(_xlfn.TEXTBEFORE($I85,";",1,0,1),Table2[[Label]:[Reference(s)]],9,FALSE)=0,"",VLOOKUP(_xlfn.TEXTBEFORE($I85,";",1,0,1),Table2[[Label]:[Reference(s)]],9,FALSE))</f>
        <v/>
      </c>
      <c r="P85" s="153" t="str">
        <f>IF(VLOOKUP(_xlfn.TEXTBEFORE($I85,";",1,0,1),Table2[[Label]:[Reference(s)]],10,FALSE)=0,"",VLOOKUP(_xlfn.TEXTBEFORE($I85,";",1,0,1),Table2[[Label]:[Reference(s)]],10,FALSE))</f>
        <v/>
      </c>
      <c r="Q85" s="154" t="str">
        <f>IF(VLOOKUP(_xlfn.TEXTBEFORE($I85,";",1,0,1),Table2[[Label]:[Reference(s)]],14,FALSE)=0,"",VLOOKUP(_xlfn.TEXTBEFORE($I85,";",1,0,1),Table2[[Label]:[Reference(s)]],14,FALSE))</f>
        <v>(1) 2 CFR 200.203;
(2) GSDM v1.1;
(3) SAM.gov Assistance Listing;
(5) 31 USC 6102</v>
      </c>
    </row>
    <row r="86" spans="1:18" ht="75">
      <c r="A86" s="800"/>
      <c r="B86" s="800"/>
      <c r="C86" s="824"/>
      <c r="D86" s="513" t="s">
        <v>1557</v>
      </c>
      <c r="E86" s="22" t="s">
        <v>1558</v>
      </c>
      <c r="F86" s="9" t="str">
        <f>IF(VLOOKUP(_xlfn.TEXTBEFORE($I86,";",1,0,1),Table2[[Label]:[Reference(s)]],2,FALSE)=0,"",VLOOKUP(_xlfn.TEXTBEFORE($I86,";",1,0,1),Table2[[Label]:[Reference(s)]],2,FALSE))</f>
        <v>The Treasury Account Symbol (TAS) component that identifies no-year accounts (X), clearing/suspense accounts (F), Treasury central summary general ledger accounts (A), and merged-surplus accounts (M).</v>
      </c>
      <c r="G86" s="827"/>
      <c r="H86" s="829"/>
      <c r="I86" s="23" t="s">
        <v>666</v>
      </c>
      <c r="J86" s="20" t="s">
        <v>1347</v>
      </c>
      <c r="K86" s="152" t="str">
        <f>IF(VLOOKUP(_xlfn.TEXTBEFORE($I86,";",1,0,1),Table2[[Label]:[Reference(s)]],5,FALSE)=0,"",VLOOKUP(_xlfn.TEXTBEFORE($I86,";",1,0,1),Table2[[Label]:[Reference(s)]],5,FALSE))</f>
        <v>String</v>
      </c>
      <c r="L86" s="153" t="str">
        <f>IF(VLOOKUP(_xlfn.TEXTBEFORE($I86,";",1,0,1),Table2[[Label]:[Reference(s)]],6,FALSE)=0,"",VLOOKUP(_xlfn.TEXTBEFORE($I86,";",1,0,1),Table2[[Label]:[Reference(s)]],6,FALSE))</f>
        <v>N</v>
      </c>
      <c r="M86" s="153" t="str">
        <f>IF(VLOOKUP(_xlfn.TEXTBEFORE($I86,";",1,0,1),Table2[[Label]:[Reference(s)]],7,FALSE)=0,"",VLOOKUP(_xlfn.TEXTBEFORE($I86,";",1,0,1),Table2[[Label]:[Reference(s)]],7,FALSE))</f>
        <v>(2) 1</v>
      </c>
      <c r="N86" s="153" t="str">
        <f>IF(VLOOKUP(_xlfn.TEXTBEFORE($I86,";",1,0,1),Table2[[Label]:[Reference(s)]],8,FALSE)=0,"",VLOOKUP(_xlfn.TEXTBEFORE($I86,";",1,0,1),Table2[[Label]:[Reference(s)]],8,FALSE))</f>
        <v>(2) 1</v>
      </c>
      <c r="O86" s="153" t="str">
        <f>IF(VLOOKUP(_xlfn.TEXTBEFORE($I86,";",1,0,1),Table2[[Label]:[Reference(s)]],9,FALSE)=0,"",VLOOKUP(_xlfn.TEXTBEFORE($I86,";",1,0,1),Table2[[Label]:[Reference(s)]],9,FALSE))</f>
        <v xml:space="preserve">A;
F;
M;
X
</v>
      </c>
      <c r="P86" s="153" t="str">
        <f>IF(VLOOKUP(_xlfn.TEXTBEFORE($I86,";",1,0,1),Table2[[Label]:[Reference(s)]],10,FALSE)=0,"",VLOOKUP(_xlfn.TEXTBEFORE($I86,";",1,0,1),Table2[[Label]:[Reference(s)]],10,FALSE))</f>
        <v>A=Treasury central summary general ledger accounts;
F=Clearing/suspense accounts;
M=Merged-surplus accounts;
X=No-year accounts</v>
      </c>
      <c r="Q86" s="154" t="str">
        <f>IF(VLOOKUP(_xlfn.TEXTBEFORE($I86,";",1,0,1),Table2[[Label]:[Reference(s)]],14,FALSE)=0,"",VLOOKUP(_xlfn.TEXTBEFORE($I86,";",1,0,1),Table2[[Label]:[Reference(s)]],14,FALSE))</f>
        <v>(2) GSDM v1.1</v>
      </c>
    </row>
    <row r="87" spans="1:18" ht="120.75" thickBot="1">
      <c r="A87" s="808"/>
      <c r="B87" s="808"/>
      <c r="C87" s="825"/>
      <c r="D87" s="513" t="s">
        <v>1559</v>
      </c>
      <c r="E87" s="22" t="s">
        <v>1560</v>
      </c>
      <c r="F87" s="9" t="str">
        <f>IF(VLOOKUP(_xlfn.TEXTBEFORE($I87,";",1,0,1),Table2[[Label]:[Reference(s)]],2,FALSE)=0,"",VLOOKUP(_xlfn.TEXTBEFORE($I87,";",1,0,1),Table2[[Label]:[Reference(s)]],2,FALSE))</f>
        <v>The OMB-defined name of a specific activity or project as listed in the program and financing schedules of the annual budget of the United States Government.</v>
      </c>
      <c r="G87" s="514" t="s">
        <v>1371</v>
      </c>
      <c r="H87" s="515" t="s">
        <v>1561</v>
      </c>
      <c r="I87" s="23" t="s">
        <v>1111</v>
      </c>
      <c r="J87" s="124" t="s">
        <v>1347</v>
      </c>
      <c r="K87" s="152" t="str">
        <f>IF(VLOOKUP(_xlfn.TEXTBEFORE($I87,";",1,0,1),Table2[[Label]:[Reference(s)]],5,FALSE)=0,"",VLOOKUP(_xlfn.TEXTBEFORE($I87,";",1,0,1),Table2[[Label]:[Reference(s)]],5,FALSE))</f>
        <v>String</v>
      </c>
      <c r="L87" s="153" t="str">
        <f>IF(VLOOKUP(_xlfn.TEXTBEFORE($I87,";",1,0,1),Table2[[Label]:[Reference(s)]],6,FALSE)=0,"",VLOOKUP(_xlfn.TEXTBEFORE($I87,";",1,0,1),Table2[[Label]:[Reference(s)]],6,FALSE))</f>
        <v/>
      </c>
      <c r="M87" s="153" t="str">
        <f>IF(VLOOKUP(_xlfn.TEXTBEFORE($I87,";",1,0,1),Table2[[Label]:[Reference(s)]],7,FALSE)=0,"",VLOOKUP(_xlfn.TEXTBEFORE($I87,";",1,0,1),Table2[[Label]:[Reference(s)]],7,FALSE))</f>
        <v/>
      </c>
      <c r="N87" s="153" t="str">
        <f>IF(VLOOKUP(_xlfn.TEXTBEFORE($I87,";",1,0,1),Table2[[Label]:[Reference(s)]],8,FALSE)=0,"",VLOOKUP(_xlfn.TEXTBEFORE($I87,";",1,0,1),Table2[[Label]:[Reference(s)]],8,FALSE))</f>
        <v>(2) 164</v>
      </c>
      <c r="O87" s="153" t="str">
        <f>IF(VLOOKUP(_xlfn.TEXTBEFORE($I87,";",1,0,1),Table2[[Label]:[Reference(s)]],9,FALSE)=0,"",VLOOKUP(_xlfn.TEXTBEFORE($I87,";",1,0,1),Table2[[Label]:[Reference(s)]],9,FALSE))</f>
        <v>(2) USASpending.gov, Program Activity File
https://files.usaspending.gov/reference_data/program_activity.csv
Use unique values in PROGRAM_ACTIVITY_CODE</v>
      </c>
      <c r="P87" s="153" t="str">
        <f>IF(VLOOKUP(_xlfn.TEXTBEFORE($I87,";",1,0,1),Table2[[Label]:[Reference(s)]],10,FALSE)=0,"",VLOOKUP(_xlfn.TEXTBEFORE($I87,";",1,0,1),Table2[[Label]:[Reference(s)]],10,FALSE))</f>
        <v/>
      </c>
      <c r="Q87" s="154" t="str">
        <f>IF(VLOOKUP(_xlfn.TEXTBEFORE($I87,";",1,0,1),Table2[[Label]:[Reference(s)]],14,FALSE)=0,"",VLOOKUP(_xlfn.TEXTBEFORE($I87,";",1,0,1),Table2[[Label]:[Reference(s)]],14,FALSE))</f>
        <v>(1) 2 CFR 200.203;
(2) GSDM v1.1;
(5) 31 USC 6102</v>
      </c>
    </row>
    <row r="88" spans="1:18" ht="45.75" thickBot="1">
      <c r="A88" s="527">
        <v>6.01</v>
      </c>
      <c r="B88" s="522" t="s">
        <v>1562</v>
      </c>
      <c r="C88" s="532" t="s">
        <v>1434</v>
      </c>
      <c r="D88" s="234" t="s">
        <v>1563</v>
      </c>
      <c r="E88" s="235" t="s">
        <v>1564</v>
      </c>
      <c r="F88" s="277" t="str">
        <f>IF(VLOOKUP(_xlfn.TEXTBEFORE($I88,";",1,0,1),Table2[[Label]:[Reference(s)]],2,FALSE)=0,"",VLOOKUP(_xlfn.TEXTBEFORE($I88,";",1,0,1),Table2[[Label]:[Reference(s)]],2,FALSE))</f>
        <v>A description of a certification, accreditation, or other documentation required to apply for assistance.</v>
      </c>
      <c r="G88" s="235" t="s">
        <v>1350</v>
      </c>
      <c r="H88" s="236" t="s">
        <v>1351</v>
      </c>
      <c r="I88" s="225" t="s">
        <v>430</v>
      </c>
      <c r="J88" s="18" t="s">
        <v>1347</v>
      </c>
      <c r="K88" s="285" t="str">
        <f>IF(VLOOKUP(_xlfn.TEXTBEFORE($I88,";",1,0,1),Table2[[Label]:[Reference(s)]],5,FALSE)=0,"",VLOOKUP(_xlfn.TEXTBEFORE($I88,";",1,0,1),Table2[[Label]:[Reference(s)]],5,FALSE))</f>
        <v>String</v>
      </c>
      <c r="L88" s="274" t="str">
        <f>IF(VLOOKUP(_xlfn.TEXTBEFORE($I88,";",1,0,1),Table2[[Label]:[Reference(s)]],6,FALSE)=0,"",VLOOKUP(_xlfn.TEXTBEFORE($I88,";",1,0,1),Table2[[Label]:[Reference(s)]],6,FALSE))</f>
        <v/>
      </c>
      <c r="M88" s="274" t="str">
        <f>IF(VLOOKUP(_xlfn.TEXTBEFORE($I88,";",1,0,1),Table2[[Label]:[Reference(s)]],7,FALSE)=0,"",VLOOKUP(_xlfn.TEXTBEFORE($I88,";",1,0,1),Table2[[Label]:[Reference(s)]],7,FALSE))</f>
        <v/>
      </c>
      <c r="N88" s="274" t="str">
        <f>IF(VLOOKUP(_xlfn.TEXTBEFORE($I88,";",1,0,1),Table2[[Label]:[Reference(s)]],8,FALSE)=0,"",VLOOKUP(_xlfn.TEXTBEFORE($I88,";",1,0,1),Table2[[Label]:[Reference(s)]],8,FALSE))</f>
        <v>(3) 5000</v>
      </c>
      <c r="O88" s="274" t="str">
        <f>IF(VLOOKUP(_xlfn.TEXTBEFORE($I88,";",1,0,1),Table2[[Label]:[Reference(s)]],9,FALSE)=0,"",VLOOKUP(_xlfn.TEXTBEFORE($I88,";",1,0,1),Table2[[Label]:[Reference(s)]],9,FALSE))</f>
        <v/>
      </c>
      <c r="P88" s="274" t="str">
        <f>IF(VLOOKUP(_xlfn.TEXTBEFORE($I88,";",1,0,1),Table2[[Label]:[Reference(s)]],10,FALSE)=0,"",VLOOKUP(_xlfn.TEXTBEFORE($I88,";",1,0,1),Table2[[Label]:[Reference(s)]],10,FALSE))</f>
        <v/>
      </c>
      <c r="Q88" s="286" t="str">
        <f>IF(VLOOKUP(_xlfn.TEXTBEFORE($I88,";",1,0,1),Table2[[Label]:[Reference(s)]],14,FALSE)=0,"",VLOOKUP(_xlfn.TEXTBEFORE($I88,";",1,0,1),Table2[[Label]:[Reference(s)]],14,FALSE))</f>
        <v>(1) 2 CFR 200.203;
(3) SAM.gov Assistance Listing;
(5) 31 USC 6102</v>
      </c>
    </row>
    <row r="89" spans="1:18" ht="30">
      <c r="A89" s="772">
        <v>6.02</v>
      </c>
      <c r="B89" s="763" t="s">
        <v>1565</v>
      </c>
      <c r="C89" s="786" t="s">
        <v>1566</v>
      </c>
      <c r="D89" s="757" t="s">
        <v>1567</v>
      </c>
      <c r="E89" s="763" t="s">
        <v>1568</v>
      </c>
      <c r="F89" s="153" t="str">
        <f>IF(VLOOKUP(_xlfn.TEXTBEFORE($I89,";",1,0,1),Table2[[Label]:[Reference(s)]],2,FALSE)=0,"",VLOOKUP(_xlfn.TEXTBEFORE($I89,";",1,0,1),Table2[[Label]:[Reference(s)]],2,FALSE))</f>
        <v>The category of legal entity or individual that is eligible to apply for an award.</v>
      </c>
      <c r="G89" s="763" t="s">
        <v>1345</v>
      </c>
      <c r="H89" s="822" t="s">
        <v>1356</v>
      </c>
      <c r="I89" s="509" t="s">
        <v>1569</v>
      </c>
      <c r="J89" s="510" t="s">
        <v>1378</v>
      </c>
      <c r="K89" s="278" t="str">
        <f>IF(VLOOKUP(_xlfn.TEXTBEFORE($I89,";",1,0,1),Table2[[Label]:[Reference(s)]],5,FALSE)=0,"",VLOOKUP(_xlfn.TEXTBEFORE($I89,";",1,0,1),Table2[[Label]:[Reference(s)]],5,FALSE))</f>
        <v>String</v>
      </c>
      <c r="L89" s="278" t="str">
        <f>IF(VLOOKUP(_xlfn.TEXTBEFORE($I89,";",1,0,1),Table2[[Label]:[Reference(s)]],6,FALSE)=0,"",VLOOKUP(_xlfn.TEXTBEFORE($I89,";",1,0,1),Table2[[Label]:[Reference(s)]],6,FALSE))</f>
        <v/>
      </c>
      <c r="M89" s="278" t="str">
        <f>IF(VLOOKUP(_xlfn.TEXTBEFORE($I89,";",1,0,1),Table2[[Label]:[Reference(s)]],7,FALSE)=0,"",VLOOKUP(_xlfn.TEXTBEFORE($I89,";",1,0,1),Table2[[Label]:[Reference(s)]],7,FALSE))</f>
        <v/>
      </c>
      <c r="N89" s="278">
        <f>IF(VLOOKUP(_xlfn.TEXTBEFORE($I89,";",1,0,1),Table2[[Label]:[Reference(s)]],8,FALSE)=0,"",VLOOKUP(_xlfn.TEXTBEFORE($I89,";",1,0,1),Table2[[Label]:[Reference(s)]],8,FALSE))</f>
        <v>255</v>
      </c>
      <c r="O89" s="278" t="str">
        <f>IF(VLOOKUP(_xlfn.TEXTBEFORE($I89,";",1,0,1),Table2[[Label]:[Reference(s)]],9,FALSE)=0,"",VLOOKUP(_xlfn.TEXTBEFORE($I89,";",1,0,1),Table2[[Label]:[Reference(s)]],9,FALSE))</f>
        <v>'Entity Types' tab</v>
      </c>
      <c r="P89" s="278" t="str">
        <f>IF(VLOOKUP(_xlfn.TEXTBEFORE($I89,";",1,0,1),Table2[[Label]:[Reference(s)]],10,FALSE)=0,"",VLOOKUP(_xlfn.TEXTBEFORE($I89,";",1,0,1),Table2[[Label]:[Reference(s)]],10,FALSE))</f>
        <v/>
      </c>
      <c r="Q89" s="291" t="str">
        <f>IF(VLOOKUP(_xlfn.TEXTBEFORE($I89,";",1,0,1),Table2[[Label]:[Reference(s)]],14,FALSE)=0,"",VLOOKUP(_xlfn.TEXTBEFORE($I89,";",1,0,1),Table2[[Label]:[Reference(s)]],14,FALSE))</f>
        <v>(1) 2 CFR 200.203;
(5) 31 USC 6102</v>
      </c>
      <c r="R89" s="249"/>
    </row>
    <row r="90" spans="1:18" ht="30.75" customHeight="1">
      <c r="A90" s="777"/>
      <c r="B90" s="753"/>
      <c r="C90" s="779"/>
      <c r="D90" s="758"/>
      <c r="E90" s="753"/>
      <c r="F90" s="153" t="str">
        <f>IF(VLOOKUP(_xlfn.TEXTBEFORE($I90,";",1,0,1),Table2[[Label]:[Reference(s)]],2,FALSE)=0,"",VLOOKUP(_xlfn.TEXTBEFORE($I90,";",1,0,1),Table2[[Label]:[Reference(s)]],2,FALSE))</f>
        <v>A code identifying the category of legal entity or individual that is eligible to apply for an award.</v>
      </c>
      <c r="G90" s="753"/>
      <c r="H90" s="767"/>
      <c r="I90" s="466" t="s">
        <v>1570</v>
      </c>
      <c r="J90" s="512" t="s">
        <v>1378</v>
      </c>
      <c r="K90" s="153" t="str">
        <f>IF(VLOOKUP(_xlfn.TEXTBEFORE($I90,";",1,0,1),Table2[[Label]:[Reference(s)]],5,FALSE)=0,"",VLOOKUP(_xlfn.TEXTBEFORE($I90,";",1,0,1),Table2[[Label]:[Reference(s)]],5,FALSE))</f>
        <v>String</v>
      </c>
      <c r="L90" s="153" t="str">
        <f>IF(VLOOKUP(_xlfn.TEXTBEFORE($I90,";",1,0,1),Table2[[Label]:[Reference(s)]],6,FALSE)=0,"",VLOOKUP(_xlfn.TEXTBEFORE($I90,";",1,0,1),Table2[[Label]:[Reference(s)]],6,FALSE))</f>
        <v>AANNNN</v>
      </c>
      <c r="M90" s="153">
        <f>IF(VLOOKUP(_xlfn.TEXTBEFORE($I90,";",1,0,1),Table2[[Label]:[Reference(s)]],7,FALSE)=0,"",VLOOKUP(_xlfn.TEXTBEFORE($I90,";",1,0,1),Table2[[Label]:[Reference(s)]],7,FALSE))</f>
        <v>6</v>
      </c>
      <c r="N90" s="153">
        <f>IF(VLOOKUP(_xlfn.TEXTBEFORE($I90,";",1,0,1),Table2[[Label]:[Reference(s)]],8,FALSE)=0,"",VLOOKUP(_xlfn.TEXTBEFORE($I90,";",1,0,1),Table2[[Label]:[Reference(s)]],8,FALSE))</f>
        <v>6</v>
      </c>
      <c r="O90" s="153" t="str">
        <f>IF(VLOOKUP(_xlfn.TEXTBEFORE($I90,";",1,0,1),Table2[[Label]:[Reference(s)]],9,FALSE)=0,"",VLOOKUP(_xlfn.TEXTBEFORE($I90,";",1,0,1),Table2[[Label]:[Reference(s)]],9,FALSE))</f>
        <v>'Entity Types' tab</v>
      </c>
      <c r="P90" s="153" t="str">
        <f>IF(VLOOKUP(_xlfn.TEXTBEFORE($I90,";",1,0,1),Table2[[Label]:[Reference(s)]],10,FALSE)=0,"",VLOOKUP(_xlfn.TEXTBEFORE($I90,";",1,0,1),Table2[[Label]:[Reference(s)]],10,FALSE))</f>
        <v/>
      </c>
      <c r="Q90" s="292" t="str">
        <f>IF(VLOOKUP(_xlfn.TEXTBEFORE($I90,";",1,0,1),Table2[[Label]:[Reference(s)]],14,FALSE)=0,"",VLOOKUP(_xlfn.TEXTBEFORE($I90,";",1,0,1),Table2[[Label]:[Reference(s)]],14,FALSE))</f>
        <v>(1) 2 CFR 200.203;
(3) SAM.gov Assistance Listing;
(5) 31 USC 6102</v>
      </c>
      <c r="R90" s="249"/>
    </row>
    <row r="91" spans="1:18" ht="45">
      <c r="A91" s="777"/>
      <c r="B91" s="753"/>
      <c r="C91" s="779"/>
      <c r="D91" s="758" t="s">
        <v>1571</v>
      </c>
      <c r="E91" s="767" t="s">
        <v>1572</v>
      </c>
      <c r="F91" s="153" t="str">
        <f>IF(VLOOKUP(_xlfn.TEXTBEFORE($I91,";",1,0,1),Table2[[Label]:[Reference(s)]],2,FALSE)=0,"",VLOOKUP(_xlfn.TEXTBEFORE($I91,";",1,0,1),Table2[[Label]:[Reference(s)]],2,FALSE))</f>
        <v>A significant characteristic of a legal entity or individual that is eligible to apply for an award.</v>
      </c>
      <c r="G91" s="753" t="s">
        <v>1350</v>
      </c>
      <c r="H91" s="753" t="s">
        <v>1573</v>
      </c>
      <c r="I91" s="466" t="s">
        <v>1574</v>
      </c>
      <c r="J91" s="512" t="s">
        <v>1378</v>
      </c>
      <c r="K91" s="153" t="str">
        <f>IF(VLOOKUP(_xlfn.TEXTBEFORE($I91,";",1,0,1),Table2[[Label]:[Reference(s)]],5,FALSE)=0,"",VLOOKUP(_xlfn.TEXTBEFORE($I91,";",1,0,1),Table2[[Label]:[Reference(s)]],5,FALSE))</f>
        <v>String</v>
      </c>
      <c r="L91" s="153" t="str">
        <f>IF(VLOOKUP(_xlfn.TEXTBEFORE($I91,";",1,0,1),Table2[[Label]:[Reference(s)]],6,FALSE)=0,"",VLOOKUP(_xlfn.TEXTBEFORE($I91,";",1,0,1),Table2[[Label]:[Reference(s)]],6,FALSE))</f>
        <v/>
      </c>
      <c r="M91" s="153" t="str">
        <f>IF(VLOOKUP(_xlfn.TEXTBEFORE($I91,";",1,0,1),Table2[[Label]:[Reference(s)]],7,FALSE)=0,"",VLOOKUP(_xlfn.TEXTBEFORE($I91,";",1,0,1),Table2[[Label]:[Reference(s)]],7,FALSE))</f>
        <v/>
      </c>
      <c r="N91" s="153">
        <f>IF(VLOOKUP(_xlfn.TEXTBEFORE($I91,";",1,0,1),Table2[[Label]:[Reference(s)]],8,FALSE)=0,"",VLOOKUP(_xlfn.TEXTBEFORE($I91,";",1,0,1),Table2[[Label]:[Reference(s)]],8,FALSE))</f>
        <v>255</v>
      </c>
      <c r="O91" s="153" t="str">
        <f>IF(VLOOKUP(_xlfn.TEXTBEFORE($I91,";",1,0,1),Table2[[Label]:[Reference(s)]],9,FALSE)=0,"",VLOOKUP(_xlfn.TEXTBEFORE($I91,";",1,0,1),Table2[[Label]:[Reference(s)]],9,FALSE))</f>
        <v>'Entity Attributes' tab</v>
      </c>
      <c r="P91" s="153" t="str">
        <f>IF(VLOOKUP(_xlfn.TEXTBEFORE($I91,";",1,0,1),Table2[[Label]:[Reference(s)]],10,FALSE)=0,"",VLOOKUP(_xlfn.TEXTBEFORE($I91,";",1,0,1),Table2[[Label]:[Reference(s)]],10,FALSE))</f>
        <v/>
      </c>
      <c r="Q91" s="292" t="str">
        <f>IF(VLOOKUP(_xlfn.TEXTBEFORE($I91,";",1,0,1),Table2[[Label]:[Reference(s)]],14,FALSE)=0,"",VLOOKUP(_xlfn.TEXTBEFORE($I91,";",1,0,1),Table2[[Label]:[Reference(s)]],14,FALSE))</f>
        <v>(1) 2 CFR 200.203;
(5) 31 USC 6102</v>
      </c>
      <c r="R91" s="249"/>
    </row>
    <row r="92" spans="1:18" ht="45.75" thickBot="1">
      <c r="A92" s="785"/>
      <c r="B92" s="764"/>
      <c r="C92" s="787"/>
      <c r="D92" s="761"/>
      <c r="E92" s="768"/>
      <c r="F92" s="275" t="str">
        <f>IF(VLOOKUP(_xlfn.TEXTBEFORE($I92,";",1,0,1),Table2[[Label]:[Reference(s)]],2,FALSE)=0,"",VLOOKUP(_xlfn.TEXTBEFORE($I92,";",1,0,1),Table2[[Label]:[Reference(s)]],2,FALSE))</f>
        <v>A code identifying a significant characteristic of a legal entity or individual that is eligible to apply for an award.</v>
      </c>
      <c r="G92" s="764"/>
      <c r="H92" s="764"/>
      <c r="I92" s="300" t="s">
        <v>1575</v>
      </c>
      <c r="J92" s="516" t="s">
        <v>1378</v>
      </c>
      <c r="K92" s="279" t="str">
        <f>IF(VLOOKUP(_xlfn.TEXTBEFORE($I92,";",1,0,1),Table2[[Label]:[Reference(s)]],5,FALSE)=0,"",VLOOKUP(_xlfn.TEXTBEFORE($I92,";",1,0,1),Table2[[Label]:[Reference(s)]],5,FALSE))</f>
        <v>String</v>
      </c>
      <c r="L92" s="279" t="str">
        <f>IF(VLOOKUP(_xlfn.TEXTBEFORE($I92,";",1,0,1),Table2[[Label]:[Reference(s)]],6,FALSE)=0,"",VLOOKUP(_xlfn.TEXTBEFORE($I92,";",1,0,1),Table2[[Label]:[Reference(s)]],6,FALSE))</f>
        <v>AANNNN</v>
      </c>
      <c r="M92" s="279">
        <f>IF(VLOOKUP(_xlfn.TEXTBEFORE($I92,";",1,0,1),Table2[[Label]:[Reference(s)]],7,FALSE)=0,"",VLOOKUP(_xlfn.TEXTBEFORE($I92,";",1,0,1),Table2[[Label]:[Reference(s)]],7,FALSE))</f>
        <v>6</v>
      </c>
      <c r="N92" s="279">
        <f>IF(VLOOKUP(_xlfn.TEXTBEFORE($I92,";",1,0,1),Table2[[Label]:[Reference(s)]],8,FALSE)=0,"",VLOOKUP(_xlfn.TEXTBEFORE($I92,";",1,0,1),Table2[[Label]:[Reference(s)]],8,FALSE))</f>
        <v>6</v>
      </c>
      <c r="O92" s="279" t="str">
        <f>IF(VLOOKUP(_xlfn.TEXTBEFORE($I92,";",1,0,1),Table2[[Label]:[Reference(s)]],9,FALSE)=0,"",VLOOKUP(_xlfn.TEXTBEFORE($I92,";",1,0,1),Table2[[Label]:[Reference(s)]],9,FALSE))</f>
        <v>'Entity Attributes' tab</v>
      </c>
      <c r="P92" s="279" t="str">
        <f>IF(VLOOKUP(_xlfn.TEXTBEFORE($I92,";",1,0,1),Table2[[Label]:[Reference(s)]],10,FALSE)=0,"",VLOOKUP(_xlfn.TEXTBEFORE($I92,";",1,0,1),Table2[[Label]:[Reference(s)]],10,FALSE))</f>
        <v/>
      </c>
      <c r="Q92" s="293" t="str">
        <f>IF(VLOOKUP(_xlfn.TEXTBEFORE($I92,";",1,0,1),Table2[[Label]:[Reference(s)]],14,FALSE)=0,"",VLOOKUP(_xlfn.TEXTBEFORE($I92,";",1,0,1),Table2[[Label]:[Reference(s)]],14,FALSE))</f>
        <v>(1) 2 CFR 200.203;
(5) 31 USC 6102</v>
      </c>
      <c r="R92" s="249"/>
    </row>
    <row r="93" spans="1:18" ht="45.75" thickBot="1">
      <c r="A93" s="530">
        <v>6.03</v>
      </c>
      <c r="B93" s="521" t="s">
        <v>1576</v>
      </c>
      <c r="C93" s="524" t="s">
        <v>1342</v>
      </c>
      <c r="D93" s="224" t="s">
        <v>1577</v>
      </c>
      <c r="E93" s="20" t="s">
        <v>1578</v>
      </c>
      <c r="F93" s="275" t="str">
        <f>IF(VLOOKUP(_xlfn.TEXTBEFORE($I93,";",1,0,1),Table2[[Label]:[Reference(s)]],2,FALSE)=0,"",VLOOKUP(_xlfn.TEXTBEFORE($I93,";",1,0,1),Table2[[Label]:[Reference(s)]],2,FALSE))</f>
        <v>A description of who may apply for an award.</v>
      </c>
      <c r="G93" s="71" t="s">
        <v>1579</v>
      </c>
      <c r="H93" s="222" t="s">
        <v>1351</v>
      </c>
      <c r="I93" s="23" t="s">
        <v>786</v>
      </c>
      <c r="J93" s="20" t="s">
        <v>1347</v>
      </c>
      <c r="K93" s="287" t="str">
        <f>IF(VLOOKUP(_xlfn.TEXTBEFORE($I93,";",1,0,1),Table2[[Label]:[Reference(s)]],5,FALSE)=0,"",VLOOKUP(_xlfn.TEXTBEFORE($I93,";",1,0,1),Table2[[Label]:[Reference(s)]],5,FALSE))</f>
        <v>String</v>
      </c>
      <c r="L93" s="275" t="str">
        <f>IF(VLOOKUP(_xlfn.TEXTBEFORE($I93,";",1,0,1),Table2[[Label]:[Reference(s)]],6,FALSE)=0,"",VLOOKUP(_xlfn.TEXTBEFORE($I93,";",1,0,1),Table2[[Label]:[Reference(s)]],6,FALSE))</f>
        <v/>
      </c>
      <c r="M93" s="275" t="str">
        <f>IF(VLOOKUP(_xlfn.TEXTBEFORE($I93,";",1,0,1),Table2[[Label]:[Reference(s)]],7,FALSE)=0,"",VLOOKUP(_xlfn.TEXTBEFORE($I93,";",1,0,1),Table2[[Label]:[Reference(s)]],7,FALSE))</f>
        <v/>
      </c>
      <c r="N93" s="275" t="str">
        <f>IF(VLOOKUP(_xlfn.TEXTBEFORE($I93,";",1,0,1),Table2[[Label]:[Reference(s)]],8,FALSE)=0,"",VLOOKUP(_xlfn.TEXTBEFORE($I93,";",1,0,1),Table2[[Label]:[Reference(s)]],8,FALSE))</f>
        <v>(3) 5000</v>
      </c>
      <c r="O93" s="275" t="str">
        <f>IF(VLOOKUP(_xlfn.TEXTBEFORE($I93,";",1,0,1),Table2[[Label]:[Reference(s)]],9,FALSE)=0,"",VLOOKUP(_xlfn.TEXTBEFORE($I93,";",1,0,1),Table2[[Label]:[Reference(s)]],9,FALSE))</f>
        <v/>
      </c>
      <c r="P93" s="275" t="str">
        <f>IF(VLOOKUP(_xlfn.TEXTBEFORE($I93,";",1,0,1),Table2[[Label]:[Reference(s)]],10,FALSE)=0,"",VLOOKUP(_xlfn.TEXTBEFORE($I93,";",1,0,1),Table2[[Label]:[Reference(s)]],10,FALSE))</f>
        <v/>
      </c>
      <c r="Q93" s="288" t="str">
        <f>IF(VLOOKUP(_xlfn.TEXTBEFORE($I93,";",1,0,1),Table2[[Label]:[Reference(s)]],14,FALSE)=0,"",VLOOKUP(_xlfn.TEXTBEFORE($I93,";",1,0,1),Table2[[Label]:[Reference(s)]],14,FALSE))</f>
        <v>(1) 2 CFR 200.203;
(3) SAM.gov Assistance Listing;
(5) 31 USC 6102</v>
      </c>
    </row>
    <row r="94" spans="1:18" ht="45.75" thickBot="1">
      <c r="A94" s="772">
        <v>6.04</v>
      </c>
      <c r="B94" s="763" t="s">
        <v>1580</v>
      </c>
      <c r="C94" s="765" t="s">
        <v>1566</v>
      </c>
      <c r="D94" s="757" t="s">
        <v>1581</v>
      </c>
      <c r="E94" s="759" t="s">
        <v>1582</v>
      </c>
      <c r="F94" s="274" t="str">
        <f>IF(VLOOKUP(_xlfn.TEXTBEFORE($I94,";",1,0,1),Table2[[Label]:[Reference(s)]],2,FALSE)=0,"",VLOOKUP(_xlfn.TEXTBEFORE($I94,";",1,0,1),Table2[[Label]:[Reference(s)]],2,FALSE))</f>
        <v>The category of legal entity or individual that is eligible to receive the ultimate benefits of the federal government assistance.</v>
      </c>
      <c r="G94" s="763" t="s">
        <v>1345</v>
      </c>
      <c r="H94" s="778" t="s">
        <v>1356</v>
      </c>
      <c r="I94" s="509" t="s">
        <v>1583</v>
      </c>
      <c r="J94" s="510" t="s">
        <v>1378</v>
      </c>
      <c r="K94" s="285" t="str">
        <f>IF(VLOOKUP(_xlfn.TEXTBEFORE($I94,";",1,0,1),Table2[[Label]:[Reference(s)]],5,FALSE)=0,"",VLOOKUP(_xlfn.TEXTBEFORE($I94,";",1,0,1),Table2[[Label]:[Reference(s)]],5,FALSE))</f>
        <v>String</v>
      </c>
      <c r="L94" s="274" t="str">
        <f>IF(VLOOKUP(_xlfn.TEXTBEFORE($I94,";",1,0,1),Table2[[Label]:[Reference(s)]],6,FALSE)=0,"",VLOOKUP(_xlfn.TEXTBEFORE($I94,";",1,0,1),Table2[[Label]:[Reference(s)]],6,FALSE))</f>
        <v/>
      </c>
      <c r="M94" s="274" t="str">
        <f>IF(VLOOKUP(_xlfn.TEXTBEFORE($I94,";",1,0,1),Table2[[Label]:[Reference(s)]],7,FALSE)=0,"",VLOOKUP(_xlfn.TEXTBEFORE($I94,";",1,0,1),Table2[[Label]:[Reference(s)]],7,FALSE))</f>
        <v/>
      </c>
      <c r="N94" s="274">
        <f>IF(VLOOKUP(_xlfn.TEXTBEFORE($I94,";",1,0,1),Table2[[Label]:[Reference(s)]],8,FALSE)=0,"",VLOOKUP(_xlfn.TEXTBEFORE($I94,";",1,0,1),Table2[[Label]:[Reference(s)]],8,FALSE))</f>
        <v>255</v>
      </c>
      <c r="O94" s="274" t="str">
        <f>IF(VLOOKUP(_xlfn.TEXTBEFORE($I94,";",1,0,1),Table2[[Label]:[Reference(s)]],9,FALSE)=0,"",VLOOKUP(_xlfn.TEXTBEFORE($I94,";",1,0,1),Table2[[Label]:[Reference(s)]],9,FALSE))</f>
        <v>'Entity Types' tab</v>
      </c>
      <c r="P94" s="274" t="str">
        <f>IF(VLOOKUP(_xlfn.TEXTBEFORE($I94,";",1,0,1),Table2[[Label]:[Reference(s)]],10,FALSE)=0,"",VLOOKUP(_xlfn.TEXTBEFORE($I94,";",1,0,1),Table2[[Label]:[Reference(s)]],10,FALSE))</f>
        <v/>
      </c>
      <c r="Q94" s="286" t="str">
        <f>IF(VLOOKUP(_xlfn.TEXTBEFORE($I94,";",1,0,1),Table2[[Label]:[Reference(s)]],14,FALSE)=0,"",VLOOKUP(_xlfn.TEXTBEFORE($I94,";",1,0,1),Table2[[Label]:[Reference(s)]],14,FALSE))</f>
        <v>(1) 2 CFR 200.203;
(5) 31 USC 6102</v>
      </c>
    </row>
    <row r="95" spans="1:18" ht="45.75" thickBot="1">
      <c r="A95" s="772"/>
      <c r="B95" s="763"/>
      <c r="C95" s="765"/>
      <c r="D95" s="758" t="s">
        <v>1584</v>
      </c>
      <c r="E95" s="760"/>
      <c r="F95" s="153" t="str">
        <f>IF(VLOOKUP(_xlfn.TEXTBEFORE($I95,";",1,0,1),Table2[[Label]:[Reference(s)]],2,FALSE)=0,"",VLOOKUP(_xlfn.TEXTBEFORE($I95,";",1,0,1),Table2[[Label]:[Reference(s)]],2,FALSE))</f>
        <v>A code identifying the category of legal entity or individual that is eligible to receive the ultimate benefits of the federal government assistance.</v>
      </c>
      <c r="G95" s="753" t="s">
        <v>1345</v>
      </c>
      <c r="H95" s="778"/>
      <c r="I95" s="466" t="s">
        <v>1585</v>
      </c>
      <c r="J95" s="512" t="s">
        <v>1378</v>
      </c>
      <c r="K95" s="152" t="str">
        <f>IF(VLOOKUP(_xlfn.TEXTBEFORE($I95,";",1,0,1),Table2[[Label]:[Reference(s)]],5,FALSE)=0,"",VLOOKUP(_xlfn.TEXTBEFORE($I95,";",1,0,1),Table2[[Label]:[Reference(s)]],5,FALSE))</f>
        <v>String</v>
      </c>
      <c r="L95" s="153" t="str">
        <f>IF(VLOOKUP(_xlfn.TEXTBEFORE($I95,";",1,0,1),Table2[[Label]:[Reference(s)]],6,FALSE)=0,"",VLOOKUP(_xlfn.TEXTBEFORE($I95,";",1,0,1),Table2[[Label]:[Reference(s)]],6,FALSE))</f>
        <v>AANNNN</v>
      </c>
      <c r="M95" s="153">
        <f>IF(VLOOKUP(_xlfn.TEXTBEFORE($I95,";",1,0,1),Table2[[Label]:[Reference(s)]],7,FALSE)=0,"",VLOOKUP(_xlfn.TEXTBEFORE($I95,";",1,0,1),Table2[[Label]:[Reference(s)]],7,FALSE))</f>
        <v>6</v>
      </c>
      <c r="N95" s="153">
        <f>IF(VLOOKUP(_xlfn.TEXTBEFORE($I95,";",1,0,1),Table2[[Label]:[Reference(s)]],8,FALSE)=0,"",VLOOKUP(_xlfn.TEXTBEFORE($I95,";",1,0,1),Table2[[Label]:[Reference(s)]],8,FALSE))</f>
        <v>6</v>
      </c>
      <c r="O95" s="153" t="str">
        <f>IF(VLOOKUP(_xlfn.TEXTBEFORE($I95,";",1,0,1),Table2[[Label]:[Reference(s)]],9,FALSE)=0,"",VLOOKUP(_xlfn.TEXTBEFORE($I95,";",1,0,1),Table2[[Label]:[Reference(s)]],9,FALSE))</f>
        <v>'Entity Types' tab</v>
      </c>
      <c r="P95" s="153" t="str">
        <f>IF(VLOOKUP(_xlfn.TEXTBEFORE($I95,";",1,0,1),Table2[[Label]:[Reference(s)]],10,FALSE)=0,"",VLOOKUP(_xlfn.TEXTBEFORE($I95,";",1,0,1),Table2[[Label]:[Reference(s)]],10,FALSE))</f>
        <v/>
      </c>
      <c r="Q95" s="154" t="str">
        <f>IF(VLOOKUP(_xlfn.TEXTBEFORE($I95,";",1,0,1),Table2[[Label]:[Reference(s)]],14,FALSE)=0,"",VLOOKUP(_xlfn.TEXTBEFORE($I95,";",1,0,1),Table2[[Label]:[Reference(s)]],14,FALSE))</f>
        <v>(1) 2 CFR 200.203;
(3) SAM.gov Assistance Listing;
(5) 31 USC 6102</v>
      </c>
    </row>
    <row r="96" spans="1:18" ht="45.75" thickBot="1">
      <c r="A96" s="772"/>
      <c r="B96" s="763"/>
      <c r="C96" s="765"/>
      <c r="D96" s="758" t="s">
        <v>1584</v>
      </c>
      <c r="E96" s="760" t="s">
        <v>1586</v>
      </c>
      <c r="F96" s="153" t="str">
        <f>IF(VLOOKUP(_xlfn.TEXTBEFORE($I96,";",1,0,1),Table2[[Label]:[Reference(s)]],2,FALSE)=0,"",VLOOKUP(_xlfn.TEXTBEFORE($I96,";",1,0,1),Table2[[Label]:[Reference(s)]],2,FALSE))</f>
        <v>A significant characteristic of a legal entity or individual that is eligible to receive the ultimate benefits of the federal government assistance.</v>
      </c>
      <c r="G96" s="753" t="s">
        <v>1350</v>
      </c>
      <c r="H96" s="778" t="s">
        <v>1573</v>
      </c>
      <c r="I96" s="466" t="s">
        <v>1587</v>
      </c>
      <c r="J96" s="512" t="s">
        <v>1378</v>
      </c>
      <c r="K96" s="152" t="str">
        <f>IF(VLOOKUP(_xlfn.TEXTBEFORE($I96,";",1,0,1),Table2[[Label]:[Reference(s)]],5,FALSE)=0,"",VLOOKUP(_xlfn.TEXTBEFORE($I96,";",1,0,1),Table2[[Label]:[Reference(s)]],5,FALSE))</f>
        <v>String</v>
      </c>
      <c r="L96" s="153" t="str">
        <f>IF(VLOOKUP(_xlfn.TEXTBEFORE($I96,";",1,0,1),Table2[[Label]:[Reference(s)]],6,FALSE)=0,"",VLOOKUP(_xlfn.TEXTBEFORE($I96,";",1,0,1),Table2[[Label]:[Reference(s)]],6,FALSE))</f>
        <v/>
      </c>
      <c r="M96" s="153" t="str">
        <f>IF(VLOOKUP(_xlfn.TEXTBEFORE($I96,";",1,0,1),Table2[[Label]:[Reference(s)]],7,FALSE)=0,"",VLOOKUP(_xlfn.TEXTBEFORE($I96,";",1,0,1),Table2[[Label]:[Reference(s)]],7,FALSE))</f>
        <v/>
      </c>
      <c r="N96" s="153">
        <f>IF(VLOOKUP(_xlfn.TEXTBEFORE($I96,";",1,0,1),Table2[[Label]:[Reference(s)]],8,FALSE)=0,"",VLOOKUP(_xlfn.TEXTBEFORE($I96,";",1,0,1),Table2[[Label]:[Reference(s)]],8,FALSE))</f>
        <v>255</v>
      </c>
      <c r="O96" s="153" t="str">
        <f>IF(VLOOKUP(_xlfn.TEXTBEFORE($I96,";",1,0,1),Table2[[Label]:[Reference(s)]],9,FALSE)=0,"",VLOOKUP(_xlfn.TEXTBEFORE($I96,";",1,0,1),Table2[[Label]:[Reference(s)]],9,FALSE))</f>
        <v>'Entity Attributes' tab</v>
      </c>
      <c r="P96" s="153" t="str">
        <f>IF(VLOOKUP(_xlfn.TEXTBEFORE($I96,";",1,0,1),Table2[[Label]:[Reference(s)]],10,FALSE)=0,"",VLOOKUP(_xlfn.TEXTBEFORE($I96,";",1,0,1),Table2[[Label]:[Reference(s)]],10,FALSE))</f>
        <v/>
      </c>
      <c r="Q96" s="154" t="str">
        <f>IF(VLOOKUP(_xlfn.TEXTBEFORE($I96,";",1,0,1),Table2[[Label]:[Reference(s)]],14,FALSE)=0,"",VLOOKUP(_xlfn.TEXTBEFORE($I96,";",1,0,1),Table2[[Label]:[Reference(s)]],14,FALSE))</f>
        <v>(1) 2 CFR 200.203;
(5) 31 USC 6102</v>
      </c>
    </row>
    <row r="97" spans="1:17" ht="45.75" thickBot="1">
      <c r="A97" s="788"/>
      <c r="B97" s="789"/>
      <c r="C97" s="766"/>
      <c r="D97" s="761" t="s">
        <v>1588</v>
      </c>
      <c r="E97" s="762" t="s">
        <v>1589</v>
      </c>
      <c r="F97" s="275" t="str">
        <f>IF(VLOOKUP(_xlfn.TEXTBEFORE($I97,";",1,0,1),Table2[[Label]:[Reference(s)]],2,FALSE)=0,"",VLOOKUP(_xlfn.TEXTBEFORE($I97,";",1,0,1),Table2[[Label]:[Reference(s)]],2,FALSE))</f>
        <v>A code identifying a significant characteristic of legal entity or individual that is eligible to receive the ultimate benefits of the federal government assistance.</v>
      </c>
      <c r="G97" s="764" t="s">
        <v>1350</v>
      </c>
      <c r="H97" s="764"/>
      <c r="I97" s="300" t="s">
        <v>1590</v>
      </c>
      <c r="J97" s="516" t="s">
        <v>1378</v>
      </c>
      <c r="K97" s="287" t="str">
        <f>IF(VLOOKUP(_xlfn.TEXTBEFORE($I97,";",1,0,1),Table2[[Label]:[Reference(s)]],5,FALSE)=0,"",VLOOKUP(_xlfn.TEXTBEFORE($I97,";",1,0,1),Table2[[Label]:[Reference(s)]],5,FALSE))</f>
        <v>String</v>
      </c>
      <c r="L97" s="275" t="str">
        <f>IF(VLOOKUP(_xlfn.TEXTBEFORE($I97,";",1,0,1),Table2[[Label]:[Reference(s)]],6,FALSE)=0,"",VLOOKUP(_xlfn.TEXTBEFORE($I97,";",1,0,1),Table2[[Label]:[Reference(s)]],6,FALSE))</f>
        <v>AANNNN</v>
      </c>
      <c r="M97" s="275">
        <f>IF(VLOOKUP(_xlfn.TEXTBEFORE($I97,";",1,0,1),Table2[[Label]:[Reference(s)]],7,FALSE)=0,"",VLOOKUP(_xlfn.TEXTBEFORE($I97,";",1,0,1),Table2[[Label]:[Reference(s)]],7,FALSE))</f>
        <v>6</v>
      </c>
      <c r="N97" s="275">
        <f>IF(VLOOKUP(_xlfn.TEXTBEFORE($I97,";",1,0,1),Table2[[Label]:[Reference(s)]],8,FALSE)=0,"",VLOOKUP(_xlfn.TEXTBEFORE($I97,";",1,0,1),Table2[[Label]:[Reference(s)]],8,FALSE))</f>
        <v>6</v>
      </c>
      <c r="O97" s="275" t="str">
        <f>IF(VLOOKUP(_xlfn.TEXTBEFORE($I97,";",1,0,1),Table2[[Label]:[Reference(s)]],9,FALSE)=0,"",VLOOKUP(_xlfn.TEXTBEFORE($I97,";",1,0,1),Table2[[Label]:[Reference(s)]],9,FALSE))</f>
        <v>'Entity Attributes' tab</v>
      </c>
      <c r="P97" s="275" t="str">
        <f>IF(VLOOKUP(_xlfn.TEXTBEFORE($I97,";",1,0,1),Table2[[Label]:[Reference(s)]],10,FALSE)=0,"",VLOOKUP(_xlfn.TEXTBEFORE($I97,";",1,0,1),Table2[[Label]:[Reference(s)]],10,FALSE))</f>
        <v/>
      </c>
      <c r="Q97" s="288" t="str">
        <f>IF(VLOOKUP(_xlfn.TEXTBEFORE($I97,";",1,0,1),Table2[[Label]:[Reference(s)]],14,FALSE)=0,"",VLOOKUP(_xlfn.TEXTBEFORE($I97,";",1,0,1),Table2[[Label]:[Reference(s)]],14,FALSE))</f>
        <v>(1) 2 CFR 200.203;
(5) 31 USC 6102</v>
      </c>
    </row>
    <row r="98" spans="1:17" ht="45.75" thickBot="1">
      <c r="A98" s="531">
        <v>6.05</v>
      </c>
      <c r="B98" s="526" t="s">
        <v>1591</v>
      </c>
      <c r="C98" s="525" t="s">
        <v>1342</v>
      </c>
      <c r="D98" s="229" t="s">
        <v>1592</v>
      </c>
      <c r="E98" s="221" t="s">
        <v>1593</v>
      </c>
      <c r="F98" s="153" t="str">
        <f>IF(VLOOKUP(_xlfn.TEXTBEFORE($I98,";",1,0,1),Table2[[Label]:[Reference(s)]],2,FALSE)=0,"",VLOOKUP(_xlfn.TEXTBEFORE($I98,";",1,0,1),Table2[[Label]:[Reference(s)]],2,FALSE))</f>
        <v xml:space="preserve">A description of who may receive the ultimate benefits from the federal government assistance. </v>
      </c>
      <c r="G98" s="250" t="s">
        <v>1579</v>
      </c>
      <c r="H98" s="222" t="s">
        <v>1351</v>
      </c>
      <c r="I98" s="223" t="s">
        <v>803</v>
      </c>
      <c r="J98" s="221" t="s">
        <v>1347</v>
      </c>
      <c r="K98" s="152" t="str">
        <f>IF(VLOOKUP(_xlfn.TEXTBEFORE($I98,";",1,0,1),Table2[[Label]:[Reference(s)]],5,FALSE)=0,"",VLOOKUP(_xlfn.TEXTBEFORE($I98,";",1,0,1),Table2[[Label]:[Reference(s)]],5,FALSE))</f>
        <v>String</v>
      </c>
      <c r="L98" s="153" t="str">
        <f>IF(VLOOKUP(_xlfn.TEXTBEFORE($I98,";",1,0,1),Table2[[Label]:[Reference(s)]],6,FALSE)=0,"",VLOOKUP(_xlfn.TEXTBEFORE($I98,";",1,0,1),Table2[[Label]:[Reference(s)]],6,FALSE))</f>
        <v/>
      </c>
      <c r="M98" s="153" t="str">
        <f>IF(VLOOKUP(_xlfn.TEXTBEFORE($I98,";",1,0,1),Table2[[Label]:[Reference(s)]],7,FALSE)=0,"",VLOOKUP(_xlfn.TEXTBEFORE($I98,";",1,0,1),Table2[[Label]:[Reference(s)]],7,FALSE))</f>
        <v/>
      </c>
      <c r="N98" s="153" t="str">
        <f>IF(VLOOKUP(_xlfn.TEXTBEFORE($I98,";",1,0,1),Table2[[Label]:[Reference(s)]],8,FALSE)=0,"",VLOOKUP(_xlfn.TEXTBEFORE($I98,";",1,0,1),Table2[[Label]:[Reference(s)]],8,FALSE))</f>
        <v>(3) 2000</v>
      </c>
      <c r="O98" s="153" t="str">
        <f>IF(VLOOKUP(_xlfn.TEXTBEFORE($I98,";",1,0,1),Table2[[Label]:[Reference(s)]],9,FALSE)=0,"",VLOOKUP(_xlfn.TEXTBEFORE($I98,";",1,0,1),Table2[[Label]:[Reference(s)]],9,FALSE))</f>
        <v/>
      </c>
      <c r="P98" s="153" t="str">
        <f>IF(VLOOKUP(_xlfn.TEXTBEFORE($I98,";",1,0,1),Table2[[Label]:[Reference(s)]],10,FALSE)=0,"",VLOOKUP(_xlfn.TEXTBEFORE($I98,";",1,0,1),Table2[[Label]:[Reference(s)]],10,FALSE))</f>
        <v/>
      </c>
      <c r="Q98" s="154" t="str">
        <f>IF(VLOOKUP(_xlfn.TEXTBEFORE($I98,";",1,0,1),Table2[[Label]:[Reference(s)]],14,FALSE)=0,"",VLOOKUP(_xlfn.TEXTBEFORE($I98,";",1,0,1),Table2[[Label]:[Reference(s)]],14,FALSE))</f>
        <v>(1) 2 CFR 200.203;
(3) SAM.gov Assistance Listing;
(5) 31 USC 6102</v>
      </c>
    </row>
    <row r="99" spans="1:17" ht="45" customHeight="1" thickBot="1">
      <c r="A99" s="772">
        <v>6.06</v>
      </c>
      <c r="B99" s="763" t="s">
        <v>1594</v>
      </c>
      <c r="C99" s="765" t="s">
        <v>1342</v>
      </c>
      <c r="D99" s="757" t="s">
        <v>1595</v>
      </c>
      <c r="E99" s="759" t="s">
        <v>1596</v>
      </c>
      <c r="F99" s="274" t="str">
        <f>IF(VLOOKUP(_xlfn.TEXTBEFORE($I99,";",1,0,1),Table2[[Label]:[Reference(s)]],2,FALSE)=0,"",VLOOKUP(_xlfn.TEXTBEFORE($I99,";",1,0,1),Table2[[Label]:[Reference(s)]],2,FALSE))</f>
        <v>A metropolitan or micropolitan statistical area in which organizations and individuals are eligible to apply for federal government assistance.</v>
      </c>
      <c r="G99" s="763" t="s">
        <v>1350</v>
      </c>
      <c r="H99" s="778" t="s">
        <v>1356</v>
      </c>
      <c r="I99" s="23" t="s">
        <v>783</v>
      </c>
      <c r="J99" s="124" t="s">
        <v>1347</v>
      </c>
      <c r="K99" s="285" t="str">
        <f>IF(VLOOKUP(_xlfn.TEXTBEFORE($I99,";",1,0,1),Table2[[Label]:[Reference(s)]],5,FALSE)=0,"",VLOOKUP(_xlfn.TEXTBEFORE($I99,";",1,0,1),Table2[[Label]:[Reference(s)]],5,FALSE))</f>
        <v>String</v>
      </c>
      <c r="L99" s="274" t="str">
        <f>IF(VLOOKUP(_xlfn.TEXTBEFORE($I99,";",1,0,1),Table2[[Label]:[Reference(s)]],6,FALSE)=0,"",VLOOKUP(_xlfn.TEXTBEFORE($I99,";",1,0,1),Table2[[Label]:[Reference(s)]],6,FALSE))</f>
        <v/>
      </c>
      <c r="M99" s="274" t="str">
        <f>IF(VLOOKUP(_xlfn.TEXTBEFORE($I99,";",1,0,1),Table2[[Label]:[Reference(s)]],7,FALSE)=0,"",VLOOKUP(_xlfn.TEXTBEFORE($I99,";",1,0,1),Table2[[Label]:[Reference(s)]],7,FALSE))</f>
        <v/>
      </c>
      <c r="N99" s="274">
        <f>IF(VLOOKUP(_xlfn.TEXTBEFORE($I99,";",1,0,1),Table2[[Label]:[Reference(s)]],8,FALSE)=0,"",VLOOKUP(_xlfn.TEXTBEFORE($I99,";",1,0,1),Table2[[Label]:[Reference(s)]],8,FALSE))</f>
        <v>100</v>
      </c>
      <c r="O99" s="274" t="str">
        <f>IF(VLOOKUP(_xlfn.TEXTBEFORE($I99,";",1,0,1),Table2[[Label]:[Reference(s)]],9,FALSE)=0,"",VLOOKUP(_xlfn.TEXTBEFORE($I99,";",1,0,1),Table2[[Label]:[Reference(s)]],9,FALSE))</f>
        <v>Census CBSA: https://www.census.gov/geographies/reference-files/time-series/demo/metro-micro/delineation-files.html
Download the "Core based statistical areas (CBSAs), metropolitan divisions, and combined statistical areas (CSAs)" file and retrieve the "CBSA Title"</v>
      </c>
      <c r="P99" s="274" t="str">
        <f>IF(VLOOKUP(_xlfn.TEXTBEFORE($I99,";",1,0,1),Table2[[Label]:[Reference(s)]],10,FALSE)=0,"",VLOOKUP(_xlfn.TEXTBEFORE($I99,";",1,0,1),Table2[[Label]:[Reference(s)]],10,FALSE))</f>
        <v/>
      </c>
      <c r="Q99" s="286" t="str">
        <f>IF(VLOOKUP(_xlfn.TEXTBEFORE($I99,";",1,0,1),Table2[[Label]:[Reference(s)]],14,FALSE)=0,"",VLOOKUP(_xlfn.TEXTBEFORE($I99,";",1,0,1),Table2[[Label]:[Reference(s)]],14,FALSE))</f>
        <v>(1) 2 CFR 200.203;
(3) SAM.gov Assistance Listing;
(5) 31 USC 6102</v>
      </c>
    </row>
    <row r="100" spans="1:17" ht="45" customHeight="1" thickBot="1">
      <c r="A100" s="772"/>
      <c r="B100" s="763"/>
      <c r="C100" s="765"/>
      <c r="D100" s="758" t="s">
        <v>1597</v>
      </c>
      <c r="E100" s="760" t="s">
        <v>1598</v>
      </c>
      <c r="F100" s="153" t="str">
        <f>IF(VLOOKUP(_xlfn.TEXTBEFORE($I100,";",1,0,1),Table2[[Label]:[Reference(s)]],2,FALSE)=0,"",VLOOKUP(_xlfn.TEXTBEFORE($I100,";",1,0,1),Table2[[Label]:[Reference(s)]],2,FALSE))</f>
        <v>A code identifying a metropolitan or micropolitan statistical area in which organizations and individuals are eligible to apply for federal government assistance.</v>
      </c>
      <c r="G100" s="753" t="s">
        <v>1599</v>
      </c>
      <c r="H100" s="778"/>
      <c r="I100" s="23" t="s">
        <v>777</v>
      </c>
      <c r="J100" s="124" t="s">
        <v>1347</v>
      </c>
      <c r="K100" s="152" t="str">
        <f>IF(VLOOKUP(_xlfn.TEXTBEFORE($I100,";",1,0,1),Table2[[Label]:[Reference(s)]],5,FALSE)=0,"",VLOOKUP(_xlfn.TEXTBEFORE($I100,";",1,0,1),Table2[[Label]:[Reference(s)]],5,FALSE))</f>
        <v>String</v>
      </c>
      <c r="L100" s="153" t="str">
        <f>IF(VLOOKUP(_xlfn.TEXTBEFORE($I100,";",1,0,1),Table2[[Label]:[Reference(s)]],6,FALSE)=0,"",VLOOKUP(_xlfn.TEXTBEFORE($I100,";",1,0,1),Table2[[Label]:[Reference(s)]],6,FALSE))</f>
        <v>NNNNN</v>
      </c>
      <c r="M100" s="153" t="str">
        <f>IF(VLOOKUP(_xlfn.TEXTBEFORE($I100,";",1,0,1),Table2[[Label]:[Reference(s)]],7,FALSE)=0,"",VLOOKUP(_xlfn.TEXTBEFORE($I100,";",1,0,1),Table2[[Label]:[Reference(s)]],7,FALSE))</f>
        <v>(11) 5</v>
      </c>
      <c r="N100" s="153" t="str">
        <f>IF(VLOOKUP(_xlfn.TEXTBEFORE($I100,";",1,0,1),Table2[[Label]:[Reference(s)]],8,FALSE)=0,"",VLOOKUP(_xlfn.TEXTBEFORE($I100,";",1,0,1),Table2[[Label]:[Reference(s)]],8,FALSE))</f>
        <v>(11) 5</v>
      </c>
      <c r="O100" s="153" t="str">
        <f>IF(VLOOKUP(_xlfn.TEXTBEFORE($I100,";",1,0,1),Table2[[Label]:[Reference(s)]],9,FALSE)=0,"",VLOOKUP(_xlfn.TEXTBEFORE($I100,";",1,0,1),Table2[[Label]:[Reference(s)]],9,FALSE))</f>
        <v>Census CBSA: https://www.census.gov/geographies/reference-files/time-series/demo/metro-micro/delineation-files.html
Download the "Core based statistical areas (CBSAs), metropolitan divisions, and combined statistical areas (CSAs)" file and retrieve the "CBSA Code"</v>
      </c>
      <c r="P100" s="153" t="str">
        <f>IF(VLOOKUP(_xlfn.TEXTBEFORE($I100,";",1,0,1),Table2[[Label]:[Reference(s)]],10,FALSE)=0,"",VLOOKUP(_xlfn.TEXTBEFORE($I100,";",1,0,1),Table2[[Label]:[Reference(s)]],10,FALSE))</f>
        <v/>
      </c>
      <c r="Q100" s="154" t="str">
        <f>IF(VLOOKUP(_xlfn.TEXTBEFORE($I100,";",1,0,1),Table2[[Label]:[Reference(s)]],14,FALSE)=0,"",VLOOKUP(_xlfn.TEXTBEFORE($I100,";",1,0,1),Table2[[Label]:[Reference(s)]],14,FALSE))</f>
        <v>(1) 2 CFR 200.203;
(3) SAM.gov Assistance Listing;
(5) 31 USC 6102;
(11) Census Core Based Statistical Areas (CBSAs)</v>
      </c>
    </row>
    <row r="101" spans="1:17" ht="45" customHeight="1" thickBot="1">
      <c r="A101" s="772"/>
      <c r="B101" s="763"/>
      <c r="C101" s="765"/>
      <c r="D101" s="758" t="s">
        <v>1597</v>
      </c>
      <c r="E101" s="760" t="s">
        <v>1600</v>
      </c>
      <c r="F101" s="153" t="str">
        <f>IF(VLOOKUP(_xlfn.TEXTBEFORE($I101,";",1,0,1),Table2[[Label]:[Reference(s)]],2,FALSE)=0,"",VLOOKUP(_xlfn.TEXTBEFORE($I101,";",1,0,1),Table2[[Label]:[Reference(s)]],2,FALSE))</f>
        <v>A metropolitan or micropolitan statistical area in which the ultimate benefits of the federal government assistance can be distributed.</v>
      </c>
      <c r="G101" s="753" t="s">
        <v>1350</v>
      </c>
      <c r="H101" s="778" t="s">
        <v>1356</v>
      </c>
      <c r="I101" s="23" t="s">
        <v>801</v>
      </c>
      <c r="J101" s="124" t="s">
        <v>1347</v>
      </c>
      <c r="K101" s="152" t="str">
        <f>IF(VLOOKUP(_xlfn.TEXTBEFORE($I101,";",1,0,1),Table2[[Label]:[Reference(s)]],5,FALSE)=0,"",VLOOKUP(_xlfn.TEXTBEFORE($I101,";",1,0,1),Table2[[Label]:[Reference(s)]],5,FALSE))</f>
        <v>String</v>
      </c>
      <c r="L101" s="153" t="str">
        <f>IF(VLOOKUP(_xlfn.TEXTBEFORE($I101,";",1,0,1),Table2[[Label]:[Reference(s)]],6,FALSE)=0,"",VLOOKUP(_xlfn.TEXTBEFORE($I101,";",1,0,1),Table2[[Label]:[Reference(s)]],6,FALSE))</f>
        <v/>
      </c>
      <c r="M101" s="153" t="str">
        <f>IF(VLOOKUP(_xlfn.TEXTBEFORE($I101,";",1,0,1),Table2[[Label]:[Reference(s)]],7,FALSE)=0,"",VLOOKUP(_xlfn.TEXTBEFORE($I101,";",1,0,1),Table2[[Label]:[Reference(s)]],7,FALSE))</f>
        <v/>
      </c>
      <c r="N101" s="153">
        <f>IF(VLOOKUP(_xlfn.TEXTBEFORE($I101,";",1,0,1),Table2[[Label]:[Reference(s)]],8,FALSE)=0,"",VLOOKUP(_xlfn.TEXTBEFORE($I101,";",1,0,1),Table2[[Label]:[Reference(s)]],8,FALSE))</f>
        <v>100</v>
      </c>
      <c r="O101" s="153" t="str">
        <f>IF(VLOOKUP(_xlfn.TEXTBEFORE($I101,";",1,0,1),Table2[[Label]:[Reference(s)]],9,FALSE)=0,"",VLOOKUP(_xlfn.TEXTBEFORE($I101,";",1,0,1),Table2[[Label]:[Reference(s)]],9,FALSE))</f>
        <v>Census CBSA: https://www.census.gov/geographies/reference-files/time-series/demo/metro-micro/delineation-files.html
Download the "Core based statistical areas (CBSAs), metropolitan divisions, and combined statistical areas (CSAs)" file and retrieve the "CBSA Title"</v>
      </c>
      <c r="P101" s="153" t="str">
        <f>IF(VLOOKUP(_xlfn.TEXTBEFORE($I101,";",1,0,1),Table2[[Label]:[Reference(s)]],10,FALSE)=0,"",VLOOKUP(_xlfn.TEXTBEFORE($I101,";",1,0,1),Table2[[Label]:[Reference(s)]],10,FALSE))</f>
        <v/>
      </c>
      <c r="Q101" s="154" t="str">
        <f>IF(VLOOKUP(_xlfn.TEXTBEFORE($I101,";",1,0,1),Table2[[Label]:[Reference(s)]],14,FALSE)=0,"",VLOOKUP(_xlfn.TEXTBEFORE($I101,";",1,0,1),Table2[[Label]:[Reference(s)]],14,FALSE))</f>
        <v>(1) 2 CFR 200.203;
(3) SAM.gov Assistance Listing;
(5) 31 USC 6102</v>
      </c>
    </row>
    <row r="102" spans="1:17" ht="135.75" thickBot="1">
      <c r="A102" s="772"/>
      <c r="B102" s="763"/>
      <c r="C102" s="765"/>
      <c r="D102" s="761" t="s">
        <v>1601</v>
      </c>
      <c r="E102" s="762" t="s">
        <v>1602</v>
      </c>
      <c r="F102" s="275" t="str">
        <f>IF(VLOOKUP(_xlfn.TEXTBEFORE($I102,";",1,0,1),Table2[[Label]:[Reference(s)]],2,FALSE)=0,"",VLOOKUP(_xlfn.TEXTBEFORE($I102,";",1,0,1),Table2[[Label]:[Reference(s)]],2,FALSE))</f>
        <v>A code identifying a metropolitan or micropolitan statistical area in which the ultimate benefits of the federal government assistance can be distributed.</v>
      </c>
      <c r="G102" s="764" t="s">
        <v>1603</v>
      </c>
      <c r="H102" s="778"/>
      <c r="I102" s="23" t="s">
        <v>799</v>
      </c>
      <c r="J102" s="124" t="s">
        <v>1347</v>
      </c>
      <c r="K102" s="287" t="str">
        <f>IF(VLOOKUP(_xlfn.TEXTBEFORE($I102,";",1,0,1),Table2[[Label]:[Reference(s)]],5,FALSE)=0,"",VLOOKUP(_xlfn.TEXTBEFORE($I102,";",1,0,1),Table2[[Label]:[Reference(s)]],5,FALSE))</f>
        <v>String</v>
      </c>
      <c r="L102" s="275" t="str">
        <f>IF(VLOOKUP(_xlfn.TEXTBEFORE($I102,";",1,0,1),Table2[[Label]:[Reference(s)]],6,FALSE)=0,"",VLOOKUP(_xlfn.TEXTBEFORE($I102,";",1,0,1),Table2[[Label]:[Reference(s)]],6,FALSE))</f>
        <v>NNNNN</v>
      </c>
      <c r="M102" s="275" t="str">
        <f>IF(VLOOKUP(_xlfn.TEXTBEFORE($I102,";",1,0,1),Table2[[Label]:[Reference(s)]],7,FALSE)=0,"",VLOOKUP(_xlfn.TEXTBEFORE($I102,";",1,0,1),Table2[[Label]:[Reference(s)]],7,FALSE))</f>
        <v>(11) 5</v>
      </c>
      <c r="N102" s="275" t="str">
        <f>IF(VLOOKUP(_xlfn.TEXTBEFORE($I102,";",1,0,1),Table2[[Label]:[Reference(s)]],8,FALSE)=0,"",VLOOKUP(_xlfn.TEXTBEFORE($I102,";",1,0,1),Table2[[Label]:[Reference(s)]],8,FALSE))</f>
        <v>(11) 5</v>
      </c>
      <c r="O102" s="275" t="str">
        <f>IF(VLOOKUP(_xlfn.TEXTBEFORE($I102,";",1,0,1),Table2[[Label]:[Reference(s)]],9,FALSE)=0,"",VLOOKUP(_xlfn.TEXTBEFORE($I102,";",1,0,1),Table2[[Label]:[Reference(s)]],9,FALSE))</f>
        <v>Census CBSA: https://www.census.gov/geographies/reference-files/time-series/demo/metro-micro/delineation-files.html
Download the "Core based statistical areas (CBSAs), metropolitan divisions, and combined statistical areas (CSAs)" file and retrieve the "CBSA Code"</v>
      </c>
      <c r="P102" s="275" t="str">
        <f>IF(VLOOKUP(_xlfn.TEXTBEFORE($I102,";",1,0,1),Table2[[Label]:[Reference(s)]],10,FALSE)=0,"",VLOOKUP(_xlfn.TEXTBEFORE($I102,";",1,0,1),Table2[[Label]:[Reference(s)]],10,FALSE))</f>
        <v/>
      </c>
      <c r="Q102" s="288" t="str">
        <f>IF(VLOOKUP(_xlfn.TEXTBEFORE($I102,";",1,0,1),Table2[[Label]:[Reference(s)]],14,FALSE)=0,"",VLOOKUP(_xlfn.TEXTBEFORE($I102,";",1,0,1),Table2[[Label]:[Reference(s)]],14,FALSE))</f>
        <v>(1) 2 CFR 200.203;
(3) SAM.gov Assistance Listing;
(5) 31 USC 6102;
(11) Census Core Based Statistical Areas (CBSAs)</v>
      </c>
    </row>
    <row r="103" spans="1:17" ht="45">
      <c r="A103" s="772">
        <v>6.07</v>
      </c>
      <c r="B103" s="763" t="s">
        <v>1604</v>
      </c>
      <c r="C103" s="765" t="s">
        <v>1342</v>
      </c>
      <c r="D103" s="757" t="s">
        <v>1605</v>
      </c>
      <c r="E103" s="763" t="s">
        <v>1606</v>
      </c>
      <c r="F103" s="274" t="str">
        <f>IF(VLOOKUP(_xlfn.TEXTBEFORE($I103,";",1,0,1),Table2[[Label]:[Reference(s)]],2,FALSE)=0,"",VLOOKUP(_xlfn.TEXTBEFORE($I103,";",1,0,1),Table2[[Label]:[Reference(s)]],2,FALSE))</f>
        <v>A code identifying the type of expense for which the funding award can be used.</v>
      </c>
      <c r="G103" s="763" t="s">
        <v>1345</v>
      </c>
      <c r="H103" s="765" t="s">
        <v>1432</v>
      </c>
      <c r="I103" s="517" t="s">
        <v>576</v>
      </c>
      <c r="J103" s="18" t="s">
        <v>1347</v>
      </c>
      <c r="K103" s="285" t="str">
        <f>IF(VLOOKUP(_xlfn.TEXTBEFORE($I103,";",1,0,1),Table2[[Label]:[Reference(s)]],5,FALSE)=0,"",VLOOKUP(_xlfn.TEXTBEFORE($I103,";",1,0,1),Table2[[Label]:[Reference(s)]],5,FALSE))</f>
        <v>String</v>
      </c>
      <c r="L103" s="274" t="str">
        <f>IF(VLOOKUP(_xlfn.TEXTBEFORE($I103,";",1,0,1),Table2[[Label]:[Reference(s)]],6,FALSE)=0,"",VLOOKUP(_xlfn.TEXTBEFORE($I103,";",1,0,1),Table2[[Label]:[Reference(s)]],6,FALSE))</f>
        <v>AANNN</v>
      </c>
      <c r="M103" s="274">
        <f>IF(VLOOKUP(_xlfn.TEXTBEFORE($I103,";",1,0,1),Table2[[Label]:[Reference(s)]],7,FALSE)=0,"",VLOOKUP(_xlfn.TEXTBEFORE($I103,";",1,0,1),Table2[[Label]:[Reference(s)]],7,FALSE))</f>
        <v>5</v>
      </c>
      <c r="N103" s="274">
        <f>IF(VLOOKUP(_xlfn.TEXTBEFORE($I103,";",1,0,1),Table2[[Label]:[Reference(s)]],8,FALSE)=0,"",VLOOKUP(_xlfn.TEXTBEFORE($I103,";",1,0,1),Table2[[Label]:[Reference(s)]],8,FALSE))</f>
        <v>5</v>
      </c>
      <c r="O103" s="274" t="str">
        <f>IF(VLOOKUP(_xlfn.TEXTBEFORE($I103,";",1,0,1),Table2[[Label]:[Reference(s)]],9,FALSE)=0,"",VLOOKUP(_xlfn.TEXTBEFORE($I103,";",1,0,1),Table2[[Label]:[Reference(s)]],9,FALSE))</f>
        <v>'Use/Use Restrictions' tab</v>
      </c>
      <c r="P103" s="274" t="str">
        <f>IF(VLOOKUP(_xlfn.TEXTBEFORE($I103,";",1,0,1),Table2[[Label]:[Reference(s)]],10,FALSE)=0,"",VLOOKUP(_xlfn.TEXTBEFORE($I103,";",1,0,1),Table2[[Label]:[Reference(s)]],10,FALSE))</f>
        <v/>
      </c>
      <c r="Q103" s="286" t="str">
        <f>IF(VLOOKUP(_xlfn.TEXTBEFORE($I103,";",1,0,1),Table2[[Label]:[Reference(s)]],14,FALSE)=0,"",VLOOKUP(_xlfn.TEXTBEFORE($I103,";",1,0,1),Table2[[Label]:[Reference(s)]],14,FALSE))</f>
        <v>(1) 2 CFR 200.203;
(3) SAM.gov Assistance Listing;
(5) 31 USC 6102</v>
      </c>
    </row>
    <row r="104" spans="1:17" ht="45">
      <c r="A104" s="777"/>
      <c r="B104" s="753"/>
      <c r="C104" s="778"/>
      <c r="D104" s="758"/>
      <c r="E104" s="753"/>
      <c r="F104" s="153" t="str">
        <f>IF(VLOOKUP(_xlfn.TEXTBEFORE($I104,";",1,0,1),Table2[[Label]:[Reference(s)]],2,FALSE)=0,"",VLOOKUP(_xlfn.TEXTBEFORE($I104,";",1,0,1),Table2[[Label]:[Reference(s)]],2,FALSE))</f>
        <v>The type of expense for which funding award can be used.</v>
      </c>
      <c r="G104" s="753"/>
      <c r="H104" s="778"/>
      <c r="I104" s="502" t="s">
        <v>585</v>
      </c>
      <c r="J104" s="20" t="s">
        <v>1347</v>
      </c>
      <c r="K104" s="152" t="str">
        <f>IF(VLOOKUP(_xlfn.TEXTBEFORE($I104,";",1,0,1),Table2[[Label]:[Reference(s)]],5,FALSE)=0,"",VLOOKUP(_xlfn.TEXTBEFORE($I104,";",1,0,1),Table2[[Label]:[Reference(s)]],5,FALSE))</f>
        <v>String</v>
      </c>
      <c r="L104" s="153" t="str">
        <f>IF(VLOOKUP(_xlfn.TEXTBEFORE($I104,";",1,0,1),Table2[[Label]:[Reference(s)]],6,FALSE)=0,"",VLOOKUP(_xlfn.TEXTBEFORE($I104,";",1,0,1),Table2[[Label]:[Reference(s)]],6,FALSE))</f>
        <v/>
      </c>
      <c r="M104" s="153" t="str">
        <f>IF(VLOOKUP(_xlfn.TEXTBEFORE($I104,";",1,0,1),Table2[[Label]:[Reference(s)]],7,FALSE)=0,"",VLOOKUP(_xlfn.TEXTBEFORE($I104,";",1,0,1),Table2[[Label]:[Reference(s)]],7,FALSE))</f>
        <v/>
      </c>
      <c r="N104" s="153" t="str">
        <f>IF(VLOOKUP(_xlfn.TEXTBEFORE($I104,";",1,0,1),Table2[[Label]:[Reference(s)]],8,FALSE)=0,"",VLOOKUP(_xlfn.TEXTBEFORE($I104,";",1,0,1),Table2[[Label]:[Reference(s)]],8,FALSE))</f>
        <v>(3) 4000</v>
      </c>
      <c r="O104" s="153" t="str">
        <f>IF(VLOOKUP(_xlfn.TEXTBEFORE($I104,";",1,0,1),Table2[[Label]:[Reference(s)]],9,FALSE)=0,"",VLOOKUP(_xlfn.TEXTBEFORE($I104,";",1,0,1),Table2[[Label]:[Reference(s)]],9,FALSE))</f>
        <v>'Use/Use Restrictions' tab</v>
      </c>
      <c r="P104" s="153" t="str">
        <f>IF(VLOOKUP(_xlfn.TEXTBEFORE($I104,";",1,0,1),Table2[[Label]:[Reference(s)]],10,FALSE)=0,"",VLOOKUP(_xlfn.TEXTBEFORE($I104,";",1,0,1),Table2[[Label]:[Reference(s)]],10,FALSE))</f>
        <v/>
      </c>
      <c r="Q104" s="154" t="str">
        <f>IF(VLOOKUP(_xlfn.TEXTBEFORE($I104,";",1,0,1),Table2[[Label]:[Reference(s)]],14,FALSE)=0,"",VLOOKUP(_xlfn.TEXTBEFORE($I104,";",1,0,1),Table2[[Label]:[Reference(s)]],14,FALSE))</f>
        <v>(1) 2 CFR 200.203;
(3) SAM.gov Assistance Listing;
(5) 31 USC 6102</v>
      </c>
    </row>
    <row r="105" spans="1:17" ht="45">
      <c r="A105" s="777"/>
      <c r="B105" s="753"/>
      <c r="C105" s="778"/>
      <c r="D105" s="224" t="s">
        <v>1607</v>
      </c>
      <c r="E105" s="20" t="s">
        <v>1608</v>
      </c>
      <c r="F105" s="153" t="str">
        <f>IF(VLOOKUP(_xlfn.TEXTBEFORE($I105,";",1,0,1),Table2[[Label]:[Reference(s)]],2,FALSE)=0,"",VLOOKUP(_xlfn.TEXTBEFORE($I105,";",1,0,1),Table2[[Label]:[Reference(s)]],2,FALSE))</f>
        <v>A description of how funding awarded may be used.</v>
      </c>
      <c r="G105" s="20" t="s">
        <v>1350</v>
      </c>
      <c r="H105" s="21" t="s">
        <v>1351</v>
      </c>
      <c r="I105" s="502" t="s">
        <v>581</v>
      </c>
      <c r="J105" s="20" t="s">
        <v>1347</v>
      </c>
      <c r="K105" s="152" t="str">
        <f>IF(VLOOKUP(_xlfn.TEXTBEFORE($I105,";",1,0,1),Table2[[Label]:[Reference(s)]],5,FALSE)=0,"",VLOOKUP(_xlfn.TEXTBEFORE($I105,";",1,0,1),Table2[[Label]:[Reference(s)]],5,FALSE))</f>
        <v>String</v>
      </c>
      <c r="L105" s="153" t="str">
        <f>IF(VLOOKUP(_xlfn.TEXTBEFORE($I105,";",1,0,1),Table2[[Label]:[Reference(s)]],6,FALSE)=0,"",VLOOKUP(_xlfn.TEXTBEFORE($I105,";",1,0,1),Table2[[Label]:[Reference(s)]],6,FALSE))</f>
        <v/>
      </c>
      <c r="M105" s="153" t="str">
        <f>IF(VLOOKUP(_xlfn.TEXTBEFORE($I105,";",1,0,1),Table2[[Label]:[Reference(s)]],7,FALSE)=0,"",VLOOKUP(_xlfn.TEXTBEFORE($I105,";",1,0,1),Table2[[Label]:[Reference(s)]],7,FALSE))</f>
        <v/>
      </c>
      <c r="N105" s="153" t="str">
        <f>IF(VLOOKUP(_xlfn.TEXTBEFORE($I105,";",1,0,1),Table2[[Label]:[Reference(s)]],8,FALSE)=0,"",VLOOKUP(_xlfn.TEXTBEFORE($I105,";",1,0,1),Table2[[Label]:[Reference(s)]],8,FALSE))</f>
        <v>(3) 4000</v>
      </c>
      <c r="O105" s="153" t="str">
        <f>IF(VLOOKUP(_xlfn.TEXTBEFORE($I105,";",1,0,1),Table2[[Label]:[Reference(s)]],9,FALSE)=0,"",VLOOKUP(_xlfn.TEXTBEFORE($I105,";",1,0,1),Table2[[Label]:[Reference(s)]],9,FALSE))</f>
        <v/>
      </c>
      <c r="P105" s="153" t="str">
        <f>IF(VLOOKUP(_xlfn.TEXTBEFORE($I105,";",1,0,1),Table2[[Label]:[Reference(s)]],10,FALSE)=0,"",VLOOKUP(_xlfn.TEXTBEFORE($I105,";",1,0,1),Table2[[Label]:[Reference(s)]],10,FALSE))</f>
        <v/>
      </c>
      <c r="Q105" s="154" t="str">
        <f>IF(VLOOKUP(_xlfn.TEXTBEFORE($I105,";",1,0,1),Table2[[Label]:[Reference(s)]],14,FALSE)=0,"",VLOOKUP(_xlfn.TEXTBEFORE($I105,";",1,0,1),Table2[[Label]:[Reference(s)]],14,FALSE))</f>
        <v>(1) 2 CFR 200.203;
(3) SAM.gov Assistance Listing;
(5) 31 USC 6102</v>
      </c>
    </row>
    <row r="106" spans="1:17" ht="45">
      <c r="A106" s="777"/>
      <c r="B106" s="753"/>
      <c r="C106" s="778"/>
      <c r="D106" s="758" t="s">
        <v>1609</v>
      </c>
      <c r="E106" s="753" t="s">
        <v>1610</v>
      </c>
      <c r="F106" s="153" t="str">
        <f>IF(VLOOKUP(_xlfn.TEXTBEFORE($I106,";",1,0,1),Table2[[Label]:[Reference(s)]],2,FALSE)=0,"",VLOOKUP(_xlfn.TEXTBEFORE($I106,";",1,0,1),Table2[[Label]:[Reference(s)]],2,FALSE))</f>
        <v>A code identifying the type of expense for which funding award cannot be used.</v>
      </c>
      <c r="G106" s="753" t="s">
        <v>1345</v>
      </c>
      <c r="H106" s="778" t="s">
        <v>1432</v>
      </c>
      <c r="I106" s="502" t="s">
        <v>587</v>
      </c>
      <c r="J106" s="20" t="s">
        <v>1347</v>
      </c>
      <c r="K106" s="152" t="str">
        <f>IF(VLOOKUP(_xlfn.TEXTBEFORE($I106,";",1,0,1),Table2[[Label]:[Reference(s)]],5,FALSE)=0,"",VLOOKUP(_xlfn.TEXTBEFORE($I106,";",1,0,1),Table2[[Label]:[Reference(s)]],5,FALSE))</f>
        <v>String</v>
      </c>
      <c r="L106" s="153" t="str">
        <f>IF(VLOOKUP(_xlfn.TEXTBEFORE($I106,";",1,0,1),Table2[[Label]:[Reference(s)]],6,FALSE)=0,"",VLOOKUP(_xlfn.TEXTBEFORE($I106,";",1,0,1),Table2[[Label]:[Reference(s)]],6,FALSE))</f>
        <v>AANNN</v>
      </c>
      <c r="M106" s="153">
        <f>IF(VLOOKUP(_xlfn.TEXTBEFORE($I106,";",1,0,1),Table2[[Label]:[Reference(s)]],7,FALSE)=0,"",VLOOKUP(_xlfn.TEXTBEFORE($I106,";",1,0,1),Table2[[Label]:[Reference(s)]],7,FALSE))</f>
        <v>5</v>
      </c>
      <c r="N106" s="153">
        <f>IF(VLOOKUP(_xlfn.TEXTBEFORE($I106,";",1,0,1),Table2[[Label]:[Reference(s)]],8,FALSE)=0,"",VLOOKUP(_xlfn.TEXTBEFORE($I106,";",1,0,1),Table2[[Label]:[Reference(s)]],8,FALSE))</f>
        <v>5</v>
      </c>
      <c r="O106" s="153" t="str">
        <f>IF(VLOOKUP(_xlfn.TEXTBEFORE($I106,";",1,0,1),Table2[[Label]:[Reference(s)]],9,FALSE)=0,"",VLOOKUP(_xlfn.TEXTBEFORE($I106,";",1,0,1),Table2[[Label]:[Reference(s)]],9,FALSE))</f>
        <v>'Use/Use Restrictions' tab</v>
      </c>
      <c r="P106" s="153" t="str">
        <f>IF(VLOOKUP(_xlfn.TEXTBEFORE($I106,";",1,0,1),Table2[[Label]:[Reference(s)]],10,FALSE)=0,"",VLOOKUP(_xlfn.TEXTBEFORE($I106,";",1,0,1),Table2[[Label]:[Reference(s)]],10,FALSE))</f>
        <v/>
      </c>
      <c r="Q106" s="154" t="str">
        <f>IF(VLOOKUP(_xlfn.TEXTBEFORE($I106,";",1,0,1),Table2[[Label]:[Reference(s)]],14,FALSE)=0,"",VLOOKUP(_xlfn.TEXTBEFORE($I106,";",1,0,1),Table2[[Label]:[Reference(s)]],14,FALSE))</f>
        <v>(1) 2 CFR 200.203;
(3) SAM.gov Assistance Listing;
(5) 31 USC 6102</v>
      </c>
    </row>
    <row r="107" spans="1:17" ht="45">
      <c r="A107" s="777"/>
      <c r="B107" s="753"/>
      <c r="C107" s="778"/>
      <c r="D107" s="758"/>
      <c r="E107" s="753"/>
      <c r="F107" s="153" t="str">
        <f>IF(VLOOKUP(_xlfn.TEXTBEFORE($I107,";",1,0,1),Table2[[Label]:[Reference(s)]],2,FALSE)=0,"",VLOOKUP(_xlfn.TEXTBEFORE($I107,";",1,0,1),Table2[[Label]:[Reference(s)]],2,FALSE))</f>
        <v>The type of expense for which funding award  cannot be used.</v>
      </c>
      <c r="G107" s="753"/>
      <c r="H107" s="778"/>
      <c r="I107" s="502" t="s">
        <v>592</v>
      </c>
      <c r="J107" s="20" t="s">
        <v>1347</v>
      </c>
      <c r="K107" s="152" t="str">
        <f>IF(VLOOKUP(_xlfn.TEXTBEFORE($I107,";",1,0,1),Table2[[Label]:[Reference(s)]],5,FALSE)=0,"",VLOOKUP(_xlfn.TEXTBEFORE($I107,";",1,0,1),Table2[[Label]:[Reference(s)]],5,FALSE))</f>
        <v>String</v>
      </c>
      <c r="L107" s="153" t="str">
        <f>IF(VLOOKUP(_xlfn.TEXTBEFORE($I107,";",1,0,1),Table2[[Label]:[Reference(s)]],6,FALSE)=0,"",VLOOKUP(_xlfn.TEXTBEFORE($I107,";",1,0,1),Table2[[Label]:[Reference(s)]],6,FALSE))</f>
        <v/>
      </c>
      <c r="M107" s="153" t="str">
        <f>IF(VLOOKUP(_xlfn.TEXTBEFORE($I107,";",1,0,1),Table2[[Label]:[Reference(s)]],7,FALSE)=0,"",VLOOKUP(_xlfn.TEXTBEFORE($I107,";",1,0,1),Table2[[Label]:[Reference(s)]],7,FALSE))</f>
        <v/>
      </c>
      <c r="N107" s="153" t="str">
        <f>IF(VLOOKUP(_xlfn.TEXTBEFORE($I107,";",1,0,1),Table2[[Label]:[Reference(s)]],8,FALSE)=0,"",VLOOKUP(_xlfn.TEXTBEFORE($I107,";",1,0,1),Table2[[Label]:[Reference(s)]],8,FALSE))</f>
        <v>(3) 4000</v>
      </c>
      <c r="O107" s="153" t="str">
        <f>IF(VLOOKUP(_xlfn.TEXTBEFORE($I107,";",1,0,1),Table2[[Label]:[Reference(s)]],9,FALSE)=0,"",VLOOKUP(_xlfn.TEXTBEFORE($I107,";",1,0,1),Table2[[Label]:[Reference(s)]],9,FALSE))</f>
        <v>'Use/Use Restrictions' tab</v>
      </c>
      <c r="P107" s="153" t="str">
        <f>IF(VLOOKUP(_xlfn.TEXTBEFORE($I107,";",1,0,1),Table2[[Label]:[Reference(s)]],10,FALSE)=0,"",VLOOKUP(_xlfn.TEXTBEFORE($I107,";",1,0,1),Table2[[Label]:[Reference(s)]],10,FALSE))</f>
        <v/>
      </c>
      <c r="Q107" s="154" t="str">
        <f>IF(VLOOKUP(_xlfn.TEXTBEFORE($I107,";",1,0,1),Table2[[Label]:[Reference(s)]],14,FALSE)=0,"",VLOOKUP(_xlfn.TEXTBEFORE($I107,";",1,0,1),Table2[[Label]:[Reference(s)]],14,FALSE))</f>
        <v>(1) 2 CFR 200.203;
(3) SAM.gov Assistance Listing;
(5) 31 USC 6102</v>
      </c>
    </row>
    <row r="108" spans="1:17" ht="43.5" customHeight="1" thickBot="1">
      <c r="A108" s="785"/>
      <c r="B108" s="764"/>
      <c r="C108" s="812"/>
      <c r="D108" s="227" t="s">
        <v>1611</v>
      </c>
      <c r="E108" s="221" t="s">
        <v>1612</v>
      </c>
      <c r="F108" s="275" t="str">
        <f>IF(VLOOKUP(_xlfn.TEXTBEFORE($I108,";",1,0,1),Table2[[Label]:[Reference(s)]],2,FALSE)=0,"",VLOOKUP(_xlfn.TEXTBEFORE($I108,";",1,0,1),Table2[[Label]:[Reference(s)]],2,FALSE))</f>
        <v>A description of any restrictions on how funding award may be used.</v>
      </c>
      <c r="G108" s="221" t="s">
        <v>1350</v>
      </c>
      <c r="H108" s="222" t="s">
        <v>1351</v>
      </c>
      <c r="I108" s="518" t="s">
        <v>590</v>
      </c>
      <c r="J108" s="221" t="s">
        <v>1347</v>
      </c>
      <c r="K108" s="287" t="str">
        <f>IF(VLOOKUP(_xlfn.TEXTBEFORE($I108,";",1,0,1),Table2[[Label]:[Reference(s)]],5,FALSE)=0,"",VLOOKUP(_xlfn.TEXTBEFORE($I108,";",1,0,1),Table2[[Label]:[Reference(s)]],5,FALSE))</f>
        <v>String</v>
      </c>
      <c r="L108" s="275" t="str">
        <f>IF(VLOOKUP(_xlfn.TEXTBEFORE($I108,";",1,0,1),Table2[[Label]:[Reference(s)]],6,FALSE)=0,"",VLOOKUP(_xlfn.TEXTBEFORE($I108,";",1,0,1),Table2[[Label]:[Reference(s)]],6,FALSE))</f>
        <v/>
      </c>
      <c r="M108" s="275" t="str">
        <f>IF(VLOOKUP(_xlfn.TEXTBEFORE($I108,";",1,0,1),Table2[[Label]:[Reference(s)]],7,FALSE)=0,"",VLOOKUP(_xlfn.TEXTBEFORE($I108,";",1,0,1),Table2[[Label]:[Reference(s)]],7,FALSE))</f>
        <v/>
      </c>
      <c r="N108" s="275" t="str">
        <f>IF(VLOOKUP(_xlfn.TEXTBEFORE($I108,";",1,0,1),Table2[[Label]:[Reference(s)]],8,FALSE)=0,"",VLOOKUP(_xlfn.TEXTBEFORE($I108,";",1,0,1),Table2[[Label]:[Reference(s)]],8,FALSE))</f>
        <v>(3) 5000</v>
      </c>
      <c r="O108" s="275" t="str">
        <f>IF(VLOOKUP(_xlfn.TEXTBEFORE($I108,";",1,0,1),Table2[[Label]:[Reference(s)]],9,FALSE)=0,"",VLOOKUP(_xlfn.TEXTBEFORE($I108,";",1,0,1),Table2[[Label]:[Reference(s)]],9,FALSE))</f>
        <v>'Use/Use Restrictions' tab</v>
      </c>
      <c r="P108" s="275" t="str">
        <f>IF(VLOOKUP(_xlfn.TEXTBEFORE($I108,";",1,0,1),Table2[[Label]:[Reference(s)]],10,FALSE)=0,"",VLOOKUP(_xlfn.TEXTBEFORE($I108,";",1,0,1),Table2[[Label]:[Reference(s)]],10,FALSE))</f>
        <v/>
      </c>
      <c r="Q108" s="288" t="str">
        <f>IF(VLOOKUP(_xlfn.TEXTBEFORE($I108,";",1,0,1),Table2[[Label]:[Reference(s)]],14,FALSE)=0,"",VLOOKUP(_xlfn.TEXTBEFORE($I108,";",1,0,1),Table2[[Label]:[Reference(s)]],14,FALSE))</f>
        <v>(1) 2 CFR 200.203;
(3) SAM.gov Assistance Listing;
(5) 31 USC 6102</v>
      </c>
    </row>
    <row r="109" spans="1:17" ht="130.5" customHeight="1" thickBot="1">
      <c r="A109" s="772">
        <v>7.01</v>
      </c>
      <c r="B109" s="763" t="s">
        <v>1613</v>
      </c>
      <c r="C109" s="765" t="s">
        <v>1374</v>
      </c>
      <c r="D109" s="224" t="s">
        <v>1614</v>
      </c>
      <c r="E109" s="18" t="s">
        <v>1615</v>
      </c>
      <c r="F109" s="274" t="str">
        <f>IF(VLOOKUP(_xlfn.TEXTBEFORE($I109,";",1,0,1),Table2[[Label]:[Reference(s)]],2,FALSE)=0,"",VLOOKUP(_xlfn.TEXTBEFORE($I109,";",1,0,1),Table2[[Label]:[Reference(s)]],2,FALSE))</f>
        <v>A code identifying whether the award application deadline information is established by the Assistance Listing administering agency organizational unit or agency regional and local offices.</v>
      </c>
      <c r="G109" s="18" t="s">
        <v>1345</v>
      </c>
      <c r="H109" s="19" t="s">
        <v>1415</v>
      </c>
      <c r="I109" s="225" t="s">
        <v>355</v>
      </c>
      <c r="J109" s="18" t="s">
        <v>1347</v>
      </c>
      <c r="K109" s="285" t="str">
        <f>IF(VLOOKUP(_xlfn.TEXTBEFORE($I109,";",1,0,1),Table2[[Label]:[Reference(s)]],5,FALSE)=0,"",VLOOKUP(_xlfn.TEXTBEFORE($I109,";",1,0,1),Table2[[Label]:[Reference(s)]],5,FALSE))</f>
        <v>String</v>
      </c>
      <c r="L109" s="274" t="str">
        <f>IF(VLOOKUP(_xlfn.TEXTBEFORE($I109,";",1,0,1),Table2[[Label]:[Reference(s)]],6,FALSE)=0,"",VLOOKUP(_xlfn.TEXTBEFORE($I109,";",1,0,1),Table2[[Label]:[Reference(s)]],6,FALSE))</f>
        <v>A</v>
      </c>
      <c r="M109" s="274" t="str">
        <f>IF(VLOOKUP(_xlfn.TEXTBEFORE($I109,";",1,0,1),Table2[[Label]:[Reference(s)]],7,FALSE)=0,"",VLOOKUP(_xlfn.TEXTBEFORE($I109,";",1,0,1),Table2[[Label]:[Reference(s)]],7,FALSE))</f>
        <v/>
      </c>
      <c r="N109" s="274">
        <f>IF(VLOOKUP(_xlfn.TEXTBEFORE($I109,";",1,0,1),Table2[[Label]:[Reference(s)]],8,FALSE)=0,"",VLOOKUP(_xlfn.TEXTBEFORE($I109,";",1,0,1),Table2[[Label]:[Reference(s)]],8,FALSE))</f>
        <v>1</v>
      </c>
      <c r="O109" s="274" t="str">
        <f>IF(VLOOKUP(_xlfn.TEXTBEFORE($I109,";",1,0,1),Table2[[Label]:[Reference(s)]],9,FALSE)=0,"",VLOOKUP(_xlfn.TEXTBEFORE($I109,";",1,0,1),Table2[[Label]:[Reference(s)]],9,FALSE))</f>
        <v>Y=Assistance listing administering agency organizational unit establishes deadlines;
N=Deadlines do not apply
C=Regional and local offices establish deadlines
D= Deadline determined at as part of the Notice of Funding Opportunity (NOFO)</v>
      </c>
      <c r="P109" s="274" t="str">
        <f>IF(VLOOKUP(_xlfn.TEXTBEFORE($I109,";",1,0,1),Table2[[Label]:[Reference(s)]],10,FALSE)=0,"",VLOOKUP(_xlfn.TEXTBEFORE($I109,";",1,0,1),Table2[[Label]:[Reference(s)]],10,FALSE))</f>
        <v/>
      </c>
      <c r="Q109" s="286" t="str">
        <f>IF(VLOOKUP(_xlfn.TEXTBEFORE($I109,";",1,0,1),Table2[[Label]:[Reference(s)]],14,FALSE)=0,"",VLOOKUP(_xlfn.TEXTBEFORE($I109,";",1,0,1),Table2[[Label]:[Reference(s)]],14,FALSE))</f>
        <v>(1) 2 CFR 200.203;
(3) SAM.gov Assistance Listing;
(5) 31 USC 6102</v>
      </c>
    </row>
    <row r="110" spans="1:17" ht="60.75" thickBot="1">
      <c r="A110" s="772"/>
      <c r="B110" s="763"/>
      <c r="C110" s="765"/>
      <c r="D110" s="224" t="s">
        <v>1616</v>
      </c>
      <c r="E110" s="20" t="s">
        <v>1617</v>
      </c>
      <c r="F110" s="153" t="str">
        <f>IF(VLOOKUP(_xlfn.TEXTBEFORE($I110,";",1,0,1),Table2[[Label]:[Reference(s)]],2,FALSE)=0,"",VLOOKUP(_xlfn.TEXTBEFORE($I110,";",1,0,1),Table2[[Label]:[Reference(s)]],2,FALSE))</f>
        <v>The date identifying the beginning of the award application period for the program.</v>
      </c>
      <c r="G110" s="22" t="s">
        <v>1618</v>
      </c>
      <c r="H110" s="21" t="s">
        <v>1351</v>
      </c>
      <c r="I110" s="23" t="s">
        <v>370</v>
      </c>
      <c r="J110" s="20" t="s">
        <v>1347</v>
      </c>
      <c r="K110" s="152" t="str">
        <f>IF(VLOOKUP(_xlfn.TEXTBEFORE($I110,";",1,0,1),Table2[[Label]:[Reference(s)]],5,FALSE)=0,"",VLOOKUP(_xlfn.TEXTBEFORE($I110,";",1,0,1),Table2[[Label]:[Reference(s)]],5,FALSE))</f>
        <v>Date</v>
      </c>
      <c r="L110" s="153" t="str">
        <f>IF(VLOOKUP(_xlfn.TEXTBEFORE($I110,";",1,0,1),Table2[[Label]:[Reference(s)]],6,FALSE)=0,"",VLOOKUP(_xlfn.TEXTBEFORE($I110,";",1,0,1),Table2[[Label]:[Reference(s)]],6,FALSE))</f>
        <v>YYYYMMDD</v>
      </c>
      <c r="M110" s="153">
        <f>IF(VLOOKUP(_xlfn.TEXTBEFORE($I110,";",1,0,1),Table2[[Label]:[Reference(s)]],7,FALSE)=0,"",VLOOKUP(_xlfn.TEXTBEFORE($I110,";",1,0,1),Table2[[Label]:[Reference(s)]],7,FALSE))</f>
        <v>8</v>
      </c>
      <c r="N110" s="153">
        <f>IF(VLOOKUP(_xlfn.TEXTBEFORE($I110,";",1,0,1),Table2[[Label]:[Reference(s)]],8,FALSE)=0,"",VLOOKUP(_xlfn.TEXTBEFORE($I110,";",1,0,1),Table2[[Label]:[Reference(s)]],8,FALSE))</f>
        <v>8</v>
      </c>
      <c r="O110" s="153" t="str">
        <f>IF(VLOOKUP(_xlfn.TEXTBEFORE($I110,";",1,0,1),Table2[[Label]:[Reference(s)]],9,FALSE)=0,"",VLOOKUP(_xlfn.TEXTBEFORE($I110,";",1,0,1),Table2[[Label]:[Reference(s)]],9,FALSE))</f>
        <v/>
      </c>
      <c r="P110" s="153" t="str">
        <f>IF(VLOOKUP(_xlfn.TEXTBEFORE($I110,";",1,0,1),Table2[[Label]:[Reference(s)]],10,FALSE)=0,"",VLOOKUP(_xlfn.TEXTBEFORE($I110,";",1,0,1),Table2[[Label]:[Reference(s)]],10,FALSE))</f>
        <v/>
      </c>
      <c r="Q110" s="154" t="str">
        <f>IF(VLOOKUP(_xlfn.TEXTBEFORE($I110,";",1,0,1),Table2[[Label]:[Reference(s)]],14,FALSE)=0,"",VLOOKUP(_xlfn.TEXTBEFORE($I110,";",1,0,1),Table2[[Label]:[Reference(s)]],14,FALSE))</f>
        <v>(1) 2 CFR 200.203;
(3) SAM.gov Assistance Listing;
(5) 31 USC 6102</v>
      </c>
    </row>
    <row r="111" spans="1:17" ht="60.75" thickBot="1">
      <c r="A111" s="772"/>
      <c r="B111" s="763"/>
      <c r="C111" s="765"/>
      <c r="D111" s="224" t="s">
        <v>1619</v>
      </c>
      <c r="E111" s="20" t="s">
        <v>1620</v>
      </c>
      <c r="F111" s="153" t="str">
        <f>IF(VLOOKUP(_xlfn.TEXTBEFORE($I111,";",1,0,1),Table2[[Label]:[Reference(s)]],2,FALSE)=0,"",VLOOKUP(_xlfn.TEXTBEFORE($I111,";",1,0,1),Table2[[Label]:[Reference(s)]],2,FALSE))</f>
        <v>The date identifying the end of the award application period for the program.</v>
      </c>
      <c r="G111" s="22" t="s">
        <v>1618</v>
      </c>
      <c r="H111" s="21" t="s">
        <v>1351</v>
      </c>
      <c r="I111" s="23" t="s">
        <v>367</v>
      </c>
      <c r="J111" s="20" t="s">
        <v>1347</v>
      </c>
      <c r="K111" s="152" t="str">
        <f>IF(VLOOKUP(_xlfn.TEXTBEFORE($I111,";",1,0,1),Table2[[Label]:[Reference(s)]],5,FALSE)=0,"",VLOOKUP(_xlfn.TEXTBEFORE($I111,";",1,0,1),Table2[[Label]:[Reference(s)]],5,FALSE))</f>
        <v>Date</v>
      </c>
      <c r="L111" s="153" t="str">
        <f>IF(VLOOKUP(_xlfn.TEXTBEFORE($I111,";",1,0,1),Table2[[Label]:[Reference(s)]],6,FALSE)=0,"",VLOOKUP(_xlfn.TEXTBEFORE($I111,";",1,0,1),Table2[[Label]:[Reference(s)]],6,FALSE))</f>
        <v>YYYYMMDD</v>
      </c>
      <c r="M111" s="153">
        <f>IF(VLOOKUP(_xlfn.TEXTBEFORE($I111,";",1,0,1),Table2[[Label]:[Reference(s)]],7,FALSE)=0,"",VLOOKUP(_xlfn.TEXTBEFORE($I111,";",1,0,1),Table2[[Label]:[Reference(s)]],7,FALSE))</f>
        <v>8</v>
      </c>
      <c r="N111" s="153">
        <f>IF(VLOOKUP(_xlfn.TEXTBEFORE($I111,";",1,0,1),Table2[[Label]:[Reference(s)]],8,FALSE)=0,"",VLOOKUP(_xlfn.TEXTBEFORE($I111,";",1,0,1),Table2[[Label]:[Reference(s)]],8,FALSE))</f>
        <v>8</v>
      </c>
      <c r="O111" s="153" t="str">
        <f>IF(VLOOKUP(_xlfn.TEXTBEFORE($I111,";",1,0,1),Table2[[Label]:[Reference(s)]],9,FALSE)=0,"",VLOOKUP(_xlfn.TEXTBEFORE($I111,";",1,0,1),Table2[[Label]:[Reference(s)]],9,FALSE))</f>
        <v/>
      </c>
      <c r="P111" s="153" t="str">
        <f>IF(VLOOKUP(_xlfn.TEXTBEFORE($I111,";",1,0,1),Table2[[Label]:[Reference(s)]],10,FALSE)=0,"",VLOOKUP(_xlfn.TEXTBEFORE($I111,";",1,0,1),Table2[[Label]:[Reference(s)]],10,FALSE))</f>
        <v/>
      </c>
      <c r="Q111" s="154" t="str">
        <f>IF(VLOOKUP(_xlfn.TEXTBEFORE($I111,";",1,0,1),Table2[[Label]:[Reference(s)]],14,FALSE)=0,"",VLOOKUP(_xlfn.TEXTBEFORE($I111,";",1,0,1),Table2[[Label]:[Reference(s)]],14,FALSE))</f>
        <v>(1) 2 CFR 200.203;
(3) SAM.gov Assistance Listing;
(5) 31 USC 6102</v>
      </c>
    </row>
    <row r="112" spans="1:17" ht="45.75" thickBot="1">
      <c r="A112" s="788"/>
      <c r="B112" s="789"/>
      <c r="C112" s="766"/>
      <c r="D112" s="229" t="s">
        <v>1621</v>
      </c>
      <c r="E112" s="221" t="s">
        <v>1622</v>
      </c>
      <c r="F112" s="275" t="str">
        <f>IF(VLOOKUP(_xlfn.TEXTBEFORE($I112,";",1,0,1),Table2[[Label]:[Reference(s)]],2,FALSE)=0,"",VLOOKUP(_xlfn.TEXTBEFORE($I112,";",1,0,1),Table2[[Label]:[Reference(s)]],2,FALSE))</f>
        <v>Additional information on the award application deadline.</v>
      </c>
      <c r="G112" s="221" t="s">
        <v>1350</v>
      </c>
      <c r="H112" s="222" t="s">
        <v>1351</v>
      </c>
      <c r="I112" s="223" t="s">
        <v>359</v>
      </c>
      <c r="J112" s="221" t="s">
        <v>1347</v>
      </c>
      <c r="K112" s="287" t="str">
        <f>IF(VLOOKUP(_xlfn.TEXTBEFORE($I112,";",1,0,1),Table2[[Label]:[Reference(s)]],5,FALSE)=0,"",VLOOKUP(_xlfn.TEXTBEFORE($I112,";",1,0,1),Table2[[Label]:[Reference(s)]],5,FALSE))</f>
        <v>String</v>
      </c>
      <c r="L112" s="275" t="str">
        <f>IF(VLOOKUP(_xlfn.TEXTBEFORE($I112,";",1,0,1),Table2[[Label]:[Reference(s)]],6,FALSE)=0,"",VLOOKUP(_xlfn.TEXTBEFORE($I112,";",1,0,1),Table2[[Label]:[Reference(s)]],6,FALSE))</f>
        <v/>
      </c>
      <c r="M112" s="275" t="str">
        <f>IF(VLOOKUP(_xlfn.TEXTBEFORE($I112,";",1,0,1),Table2[[Label]:[Reference(s)]],7,FALSE)=0,"",VLOOKUP(_xlfn.TEXTBEFORE($I112,";",1,0,1),Table2[[Label]:[Reference(s)]],7,FALSE))</f>
        <v/>
      </c>
      <c r="N112" s="275" t="str">
        <f>IF(VLOOKUP(_xlfn.TEXTBEFORE($I112,";",1,0,1),Table2[[Label]:[Reference(s)]],8,FALSE)=0,"",VLOOKUP(_xlfn.TEXTBEFORE($I112,";",1,0,1),Table2[[Label]:[Reference(s)]],8,FALSE))</f>
        <v>(3) 1000</v>
      </c>
      <c r="O112" s="275" t="str">
        <f>IF(VLOOKUP(_xlfn.TEXTBEFORE($I112,";",1,0,1),Table2[[Label]:[Reference(s)]],9,FALSE)=0,"",VLOOKUP(_xlfn.TEXTBEFORE($I112,";",1,0,1),Table2[[Label]:[Reference(s)]],9,FALSE))</f>
        <v/>
      </c>
      <c r="P112" s="275" t="str">
        <f>IF(VLOOKUP(_xlfn.TEXTBEFORE($I112,";",1,0,1),Table2[[Label]:[Reference(s)]],10,FALSE)=0,"",VLOOKUP(_xlfn.TEXTBEFORE($I112,";",1,0,1),Table2[[Label]:[Reference(s)]],10,FALSE))</f>
        <v/>
      </c>
      <c r="Q112" s="288" t="str">
        <f>IF(VLOOKUP(_xlfn.TEXTBEFORE($I112,";",1,0,1),Table2[[Label]:[Reference(s)]],14,FALSE)=0,"",VLOOKUP(_xlfn.TEXTBEFORE($I112,";",1,0,1),Table2[[Label]:[Reference(s)]],14,FALSE))</f>
        <v>(1) 2 CFR 200.203;
(3) SAM.gov Assistance Listing;
(5) 31 USC 6102</v>
      </c>
    </row>
    <row r="113" spans="1:17" ht="45.75" thickBot="1">
      <c r="A113" s="531">
        <v>7.02</v>
      </c>
      <c r="B113" s="526" t="s">
        <v>1623</v>
      </c>
      <c r="C113" s="525" t="s">
        <v>1342</v>
      </c>
      <c r="D113" s="229" t="s">
        <v>1624</v>
      </c>
      <c r="E113" s="221" t="s">
        <v>1625</v>
      </c>
      <c r="F113" s="275" t="str">
        <f>IF(VLOOKUP(_xlfn.TEXTBEFORE($I113,";",1,0,1),Table2[[Label]:[Reference(s)]],2,FALSE)=0,"",VLOOKUP(_xlfn.TEXTBEFORE($I113,";",1,0,1),Table2[[Label]:[Reference(s)]],2,FALSE))</f>
        <v>Additional information on the relationship between the identified award application deadlines.</v>
      </c>
      <c r="G113" s="221" t="s">
        <v>1350</v>
      </c>
      <c r="H113" s="251" t="s">
        <v>1351</v>
      </c>
      <c r="I113" s="252" t="s">
        <v>364</v>
      </c>
      <c r="J113" s="221" t="s">
        <v>1347</v>
      </c>
      <c r="K113" s="287" t="str">
        <f>IF(VLOOKUP(_xlfn.TEXTBEFORE($I113,";",1,0,1),Table2[[Label]:[Reference(s)]],5,FALSE)=0,"",VLOOKUP(_xlfn.TEXTBEFORE($I113,";",1,0,1),Table2[[Label]:[Reference(s)]],5,FALSE))</f>
        <v>String</v>
      </c>
      <c r="L113" s="275" t="str">
        <f>IF(VLOOKUP(_xlfn.TEXTBEFORE($I113,";",1,0,1),Table2[[Label]:[Reference(s)]],6,FALSE)=0,"",VLOOKUP(_xlfn.TEXTBEFORE($I113,";",1,0,1),Table2[[Label]:[Reference(s)]],6,FALSE))</f>
        <v/>
      </c>
      <c r="M113" s="275" t="str">
        <f>IF(VLOOKUP(_xlfn.TEXTBEFORE($I113,";",1,0,1),Table2[[Label]:[Reference(s)]],7,FALSE)=0,"",VLOOKUP(_xlfn.TEXTBEFORE($I113,";",1,0,1),Table2[[Label]:[Reference(s)]],7,FALSE))</f>
        <v/>
      </c>
      <c r="N113" s="275">
        <f>IF(VLOOKUP(_xlfn.TEXTBEFORE($I113,";",1,0,1),Table2[[Label]:[Reference(s)]],8,FALSE)=0,"",VLOOKUP(_xlfn.TEXTBEFORE($I113,";",1,0,1),Table2[[Label]:[Reference(s)]],8,FALSE))</f>
        <v>2000</v>
      </c>
      <c r="O113" s="275" t="str">
        <f>IF(VLOOKUP(_xlfn.TEXTBEFORE($I113,";",1,0,1),Table2[[Label]:[Reference(s)]],9,FALSE)=0,"",VLOOKUP(_xlfn.TEXTBEFORE($I113,";",1,0,1),Table2[[Label]:[Reference(s)]],9,FALSE))</f>
        <v/>
      </c>
      <c r="P113" s="275" t="str">
        <f>IF(VLOOKUP(_xlfn.TEXTBEFORE($I113,";",1,0,1),Table2[[Label]:[Reference(s)]],10,FALSE)=0,"",VLOOKUP(_xlfn.TEXTBEFORE($I113,";",1,0,1),Table2[[Label]:[Reference(s)]],10,FALSE))</f>
        <v/>
      </c>
      <c r="Q113" s="288" t="str">
        <f>IF(VLOOKUP(_xlfn.TEXTBEFORE($I113,";",1,0,1),Table2[[Label]:[Reference(s)]],14,FALSE)=0,"",VLOOKUP(_xlfn.TEXTBEFORE($I113,";",1,0,1),Table2[[Label]:[Reference(s)]],14,FALSE))</f>
        <v>(1) 2 CFR 200.203;
(3) SAM.gov Assistance Listing;
(5) 31 USC 6102</v>
      </c>
    </row>
    <row r="114" spans="1:17" ht="150.75" thickBot="1">
      <c r="A114" s="772">
        <v>7.03</v>
      </c>
      <c r="B114" s="763" t="s">
        <v>1626</v>
      </c>
      <c r="C114" s="765" t="s">
        <v>1342</v>
      </c>
      <c r="D114" s="228" t="s">
        <v>1627</v>
      </c>
      <c r="E114" s="18" t="s">
        <v>1628</v>
      </c>
      <c r="F114" s="274" t="str">
        <f>IF(VLOOKUP(_xlfn.TEXTBEFORE($I114,";",1,0,1),Table2[[Label]:[Reference(s)]],2,FALSE)=0,"",VLOOKUP(_xlfn.TEXTBEFORE($I114,";",1,0,1),Table2[[Label]:[Reference(s)]],2,FALSE))</f>
        <v>A code identifying the pre-application coordination requirement that must be met before an award application can be submitted.</v>
      </c>
      <c r="G114" s="18" t="s">
        <v>1350</v>
      </c>
      <c r="H114" s="19" t="s">
        <v>1432</v>
      </c>
      <c r="I114" s="225" t="s">
        <v>511</v>
      </c>
      <c r="J114" s="18" t="s">
        <v>1347</v>
      </c>
      <c r="K114" s="285" t="str">
        <f>IF(VLOOKUP(_xlfn.TEXTBEFORE($I114,";",1,0,1),Table2[[Label]:[Reference(s)]],5,FALSE)=0,"",VLOOKUP(_xlfn.TEXTBEFORE($I114,";",1,0,1),Table2[[Label]:[Reference(s)]],5,FALSE))</f>
        <v>String</v>
      </c>
      <c r="L114" s="274" t="str">
        <f>IF(VLOOKUP(_xlfn.TEXTBEFORE($I114,";",1,0,1),Table2[[Label]:[Reference(s)]],6,FALSE)=0,"",VLOOKUP(_xlfn.TEXTBEFORE($I114,";",1,0,1),Table2[[Label]:[Reference(s)]],6,FALSE))</f>
        <v>A</v>
      </c>
      <c r="M114" s="274" t="str">
        <f>IF(VLOOKUP(_xlfn.TEXTBEFORE($I114,";",1,0,1),Table2[[Label]:[Reference(s)]],7,FALSE)=0,"",VLOOKUP(_xlfn.TEXTBEFORE($I114,";",1,0,1),Table2[[Label]:[Reference(s)]],7,FALSE))</f>
        <v/>
      </c>
      <c r="N114" s="274">
        <f>IF(VLOOKUP(_xlfn.TEXTBEFORE($I114,";",1,0,1),Table2[[Label]:[Reference(s)]],8,FALSE)=0,"",VLOOKUP(_xlfn.TEXTBEFORE($I114,";",1,0,1),Table2[[Label]:[Reference(s)]],8,FALSE))</f>
        <v>1</v>
      </c>
      <c r="O114" s="274" t="str">
        <f>IF(VLOOKUP(_xlfn.TEXTBEFORE($I114,";",1,0,1),Table2[[Label]:[Reference(s)]],9,FALSE)=0,"",VLOOKUP(_xlfn.TEXTBEFORE($I114,";",1,0,1),Table2[[Label]:[Reference(s)]],9,FALSE))</f>
        <v>S=Statement;
A=Assessment;
E=Executive Order 12372;
O=Other Required</v>
      </c>
      <c r="P114" s="276" t="str">
        <f>IF(VLOOKUP(_xlfn.TEXTBEFORE($I114,";",1,0,1),Table2[[Label]:[Reference(s)]],10,FALSE)=0,"",VLOOKUP(_xlfn.TEXTBEFORE($I114,";",1,0,1),Table2[[Label]:[Reference(s)]],10,FALSE))</f>
        <v>Statement=An environmental impact statement is required for this listing.;
Assessment=An environmental impact assessment is required for this listing.;
Executive Order 12372=Executive Order 12372, "Intergovernmental Review of Federal Programs," applies to this listing.;
Other Required=Other pre-application coordination is required.</v>
      </c>
      <c r="Q114" s="286" t="str">
        <f>IF(VLOOKUP(_xlfn.TEXTBEFORE($I114,";",1,0,1),Table2[[Label]:[Reference(s)]],14,FALSE)=0,"",VLOOKUP(_xlfn.TEXTBEFORE($I114,";",1,0,1),Table2[[Label]:[Reference(s)]],14,FALSE))</f>
        <v>(1) 2 CFR 200.203;
(3) SAM.gov Assistance Listing;
(5) 31 USC 6102</v>
      </c>
    </row>
    <row r="115" spans="1:17" ht="45.75" thickBot="1">
      <c r="A115" s="772"/>
      <c r="B115" s="763"/>
      <c r="C115" s="765"/>
      <c r="D115" s="229" t="s">
        <v>1629</v>
      </c>
      <c r="E115" s="221" t="s">
        <v>1630</v>
      </c>
      <c r="F115" s="275" t="str">
        <f>IF(VLOOKUP(_xlfn.TEXTBEFORE($I115,";",1,0,1),Table2[[Label]:[Reference(s)]],2,FALSE)=0,"",VLOOKUP(_xlfn.TEXTBEFORE($I115,";",1,0,1),Table2[[Label]:[Reference(s)]],2,FALSE))</f>
        <v>A description of the pre-application coordination requirement that must be met before an award application can be submitted.</v>
      </c>
      <c r="G115" s="221" t="s">
        <v>1350</v>
      </c>
      <c r="H115" s="222" t="s">
        <v>1351</v>
      </c>
      <c r="I115" s="223" t="s">
        <v>508</v>
      </c>
      <c r="J115" s="221" t="s">
        <v>1347</v>
      </c>
      <c r="K115" s="287" t="str">
        <f>IF(VLOOKUP(_xlfn.TEXTBEFORE($I115,";",1,0,1),Table2[[Label]:[Reference(s)]],5,FALSE)=0,"",VLOOKUP(_xlfn.TEXTBEFORE($I115,";",1,0,1),Table2[[Label]:[Reference(s)]],5,FALSE))</f>
        <v>String</v>
      </c>
      <c r="L115" s="275" t="str">
        <f>IF(VLOOKUP(_xlfn.TEXTBEFORE($I115,";",1,0,1),Table2[[Label]:[Reference(s)]],6,FALSE)=0,"",VLOOKUP(_xlfn.TEXTBEFORE($I115,";",1,0,1),Table2[[Label]:[Reference(s)]],6,FALSE))</f>
        <v/>
      </c>
      <c r="M115" s="275" t="str">
        <f>IF(VLOOKUP(_xlfn.TEXTBEFORE($I115,";",1,0,1),Table2[[Label]:[Reference(s)]],7,FALSE)=0,"",VLOOKUP(_xlfn.TEXTBEFORE($I115,";",1,0,1),Table2[[Label]:[Reference(s)]],7,FALSE))</f>
        <v/>
      </c>
      <c r="N115" s="275" t="str">
        <f>IF(VLOOKUP(_xlfn.TEXTBEFORE($I115,";",1,0,1),Table2[[Label]:[Reference(s)]],8,FALSE)=0,"",VLOOKUP(_xlfn.TEXTBEFORE($I115,";",1,0,1),Table2[[Label]:[Reference(s)]],8,FALSE))</f>
        <v>(3) 1500</v>
      </c>
      <c r="O115" s="275" t="str">
        <f>IF(VLOOKUP(_xlfn.TEXTBEFORE($I115,";",1,0,1),Table2[[Label]:[Reference(s)]],9,FALSE)=0,"",VLOOKUP(_xlfn.TEXTBEFORE($I115,";",1,0,1),Table2[[Label]:[Reference(s)]],9,FALSE))</f>
        <v/>
      </c>
      <c r="P115" s="275" t="str">
        <f>IF(VLOOKUP(_xlfn.TEXTBEFORE($I115,";",1,0,1),Table2[[Label]:[Reference(s)]],10,FALSE)=0,"",VLOOKUP(_xlfn.TEXTBEFORE($I115,";",1,0,1),Table2[[Label]:[Reference(s)]],10,FALSE))</f>
        <v/>
      </c>
      <c r="Q115" s="288" t="str">
        <f>IF(VLOOKUP(_xlfn.TEXTBEFORE($I115,";",1,0,1),Table2[[Label]:[Reference(s)]],14,FALSE)=0,"",VLOOKUP(_xlfn.TEXTBEFORE($I115,";",1,0,1),Table2[[Label]:[Reference(s)]],14,FALSE))</f>
        <v>(1) 2 CFR 200.203;
(3) SAM.gov Assistance Listing;
(5) 31 USC 6102</v>
      </c>
    </row>
    <row r="116" spans="1:17" ht="51.75" customHeight="1" thickBot="1">
      <c r="A116" s="772">
        <v>7.04</v>
      </c>
      <c r="B116" s="763" t="s">
        <v>1631</v>
      </c>
      <c r="C116" s="765" t="s">
        <v>1342</v>
      </c>
      <c r="D116" s="224" t="s">
        <v>1632</v>
      </c>
      <c r="E116" s="20" t="s">
        <v>1633</v>
      </c>
      <c r="F116" s="153" t="str">
        <f>IF(VLOOKUP(_xlfn.TEXTBEFORE($I116,";",1,0,1),Table2[[Label]:[Reference(s)]],2,FALSE)=0,"",VLOOKUP(_xlfn.TEXTBEFORE($I116,";",1,0,1),Table2[[Label]:[Reference(s)]],2,FALSE))</f>
        <v>A code identifying where the Notice of Funding Opportunity (NOFO) is posted.</v>
      </c>
      <c r="G116" s="20" t="s">
        <v>1634</v>
      </c>
      <c r="H116" s="21" t="s">
        <v>1432</v>
      </c>
      <c r="I116" s="23" t="s">
        <v>486</v>
      </c>
      <c r="J116" s="20" t="s">
        <v>1347</v>
      </c>
      <c r="K116" s="152" t="str">
        <f>IF(VLOOKUP(_xlfn.TEXTBEFORE($I116,";",1,0,1),Table2[[Label]:[Reference(s)]],5,FALSE)=0,"",VLOOKUP(_xlfn.TEXTBEFORE($I116,";",1,0,1),Table2[[Label]:[Reference(s)]],5,FALSE))</f>
        <v>String</v>
      </c>
      <c r="L116" s="153" t="str">
        <f>IF(VLOOKUP(_xlfn.TEXTBEFORE($I116,";",1,0,1),Table2[[Label]:[Reference(s)]],6,FALSE)=0,"",VLOOKUP(_xlfn.TEXTBEFORE($I116,";",1,0,1),Table2[[Label]:[Reference(s)]],6,FALSE))</f>
        <v>A</v>
      </c>
      <c r="M116" s="153" t="str">
        <f>IF(VLOOKUP(_xlfn.TEXTBEFORE($I116,";",1,0,1),Table2[[Label]:[Reference(s)]],7,FALSE)=0,"",VLOOKUP(_xlfn.TEXTBEFORE($I116,";",1,0,1),Table2[[Label]:[Reference(s)]],7,FALSE))</f>
        <v/>
      </c>
      <c r="N116" s="153">
        <f>IF(VLOOKUP(_xlfn.TEXTBEFORE($I116,";",1,0,1),Table2[[Label]:[Reference(s)]],8,FALSE)=0,"",VLOOKUP(_xlfn.TEXTBEFORE($I116,";",1,0,1),Table2[[Label]:[Reference(s)]],8,FALSE))</f>
        <v>1</v>
      </c>
      <c r="O116" s="153" t="str">
        <f>IF(VLOOKUP(_xlfn.TEXTBEFORE($I116,";",1,0,1),Table2[[Label]:[Reference(s)]],9,FALSE)=0,"",VLOOKUP(_xlfn.TEXTBEFORE($I116,";",1,0,1),Table2[[Label]:[Reference(s)]],9,FALSE))</f>
        <v>G=Grants.gov;
F=Federal Register;
O=Other</v>
      </c>
      <c r="P116" s="153" t="str">
        <f>IF(VLOOKUP(_xlfn.TEXTBEFORE($I116,";",1,0,1),Table2[[Label]:[Reference(s)]],10,FALSE)=0,"",VLOOKUP(_xlfn.TEXTBEFORE($I116,";",1,0,1),Table2[[Label]:[Reference(s)]],10,FALSE))</f>
        <v/>
      </c>
      <c r="Q116" s="154" t="str">
        <f>IF(VLOOKUP(_xlfn.TEXTBEFORE($I116,";",1,0,1),Table2[[Label]:[Reference(s)]],14,FALSE)=0,"",VLOOKUP(_xlfn.TEXTBEFORE($I116,";",1,0,1),Table2[[Label]:[Reference(s)]],14,FALSE))</f>
        <v>(1) 2 CFR 200.203;
(3) SAM.gov Assistance Listing;
(5) 31 USC 6102</v>
      </c>
    </row>
    <row r="117" spans="1:17" ht="90.75" thickBot="1">
      <c r="A117" s="772"/>
      <c r="B117" s="763"/>
      <c r="C117" s="765"/>
      <c r="D117" s="224" t="s">
        <v>1635</v>
      </c>
      <c r="E117" s="20" t="s">
        <v>1636</v>
      </c>
      <c r="F117" s="153" t="str">
        <f>IF(VLOOKUP(_xlfn.TEXTBEFORE($I117,";",1,0,1),Table2[[Label]:[Reference(s)]],2,FALSE)=0,"",VLOOKUP(_xlfn.TEXTBEFORE($I117,";",1,0,1),Table2[[Label]:[Reference(s)]],2,FALSE))</f>
        <v>The web address (URL) where the Notice of Funding Opportunity (NOFO) is posted.</v>
      </c>
      <c r="G117" s="205" t="s">
        <v>1637</v>
      </c>
      <c r="H117" s="21" t="s">
        <v>1351</v>
      </c>
      <c r="I117" s="23" t="s">
        <v>490</v>
      </c>
      <c r="J117" s="20" t="s">
        <v>1347</v>
      </c>
      <c r="K117" s="152" t="str">
        <f>IF(VLOOKUP(_xlfn.TEXTBEFORE($I117,";",1,0,1),Table2[[Label]:[Reference(s)]],5,FALSE)=0,"",VLOOKUP(_xlfn.TEXTBEFORE($I117,";",1,0,1),Table2[[Label]:[Reference(s)]],5,FALSE))</f>
        <v>String</v>
      </c>
      <c r="L117" s="153" t="str">
        <f>IF(VLOOKUP(_xlfn.TEXTBEFORE($I117,";",1,0,1),Table2[[Label]:[Reference(s)]],6,FALSE)=0,"",VLOOKUP(_xlfn.TEXTBEFORE($I117,";",1,0,1),Table2[[Label]:[Reference(s)]],6,FALSE))</f>
        <v/>
      </c>
      <c r="M117" s="153" t="str">
        <f>IF(VLOOKUP(_xlfn.TEXTBEFORE($I117,";",1,0,1),Table2[[Label]:[Reference(s)]],7,FALSE)=0,"",VLOOKUP(_xlfn.TEXTBEFORE($I117,";",1,0,1),Table2[[Label]:[Reference(s)]],7,FALSE))</f>
        <v/>
      </c>
      <c r="N117" s="153">
        <f>IF(VLOOKUP(_xlfn.TEXTBEFORE($I117,";",1,0,1),Table2[[Label]:[Reference(s)]],8,FALSE)=0,"",VLOOKUP(_xlfn.TEXTBEFORE($I117,";",1,0,1),Table2[[Label]:[Reference(s)]],8,FALSE))</f>
        <v>255</v>
      </c>
      <c r="O117" s="153" t="str">
        <f>IF(VLOOKUP(_xlfn.TEXTBEFORE($I117,";",1,0,1),Table2[[Label]:[Reference(s)]],9,FALSE)=0,"",VLOOKUP(_xlfn.TEXTBEFORE($I117,";",1,0,1),Table2[[Label]:[Reference(s)]],9,FALSE))</f>
        <v/>
      </c>
      <c r="P117" s="153" t="str">
        <f>IF(VLOOKUP(_xlfn.TEXTBEFORE($I117,";",1,0,1),Table2[[Label]:[Reference(s)]],10,FALSE)=0,"",VLOOKUP(_xlfn.TEXTBEFORE($I117,";",1,0,1),Table2[[Label]:[Reference(s)]],10,FALSE))</f>
        <v/>
      </c>
      <c r="Q117" s="154" t="str">
        <f>IF(VLOOKUP(_xlfn.TEXTBEFORE($I117,";",1,0,1),Table2[[Label]:[Reference(s)]],14,FALSE)=0,"",VLOOKUP(_xlfn.TEXTBEFORE($I117,";",1,0,1),Table2[[Label]:[Reference(s)]],14,FALSE))</f>
        <v>(1) 2 CFR 200.203;
(5) 31 USC 6102</v>
      </c>
    </row>
    <row r="118" spans="1:17" ht="85.5" customHeight="1" thickBot="1">
      <c r="A118" s="772"/>
      <c r="B118" s="763"/>
      <c r="C118" s="765"/>
      <c r="D118" s="224" t="s">
        <v>1638</v>
      </c>
      <c r="E118" s="20" t="s">
        <v>1639</v>
      </c>
      <c r="F118" s="153" t="str">
        <f>IF(VLOOKUP(_xlfn.TEXTBEFORE($I118,";",1,0,1),Table2[[Label]:[Reference(s)]],2,FALSE)=0,"",VLOOKUP(_xlfn.TEXTBEFORE($I118,";",1,0,1),Table2[[Label]:[Reference(s)]],2,FALSE))</f>
        <v>A code identifying where award applications are submitted.</v>
      </c>
      <c r="G118" s="20" t="s">
        <v>1634</v>
      </c>
      <c r="H118" s="21" t="s">
        <v>1432</v>
      </c>
      <c r="I118" s="23" t="s">
        <v>396</v>
      </c>
      <c r="J118" s="20" t="s">
        <v>1347</v>
      </c>
      <c r="K118" s="152" t="str">
        <f>IF(VLOOKUP(_xlfn.TEXTBEFORE($I118,";",1,0,1),Table2[[Label]:[Reference(s)]],5,FALSE)=0,"",VLOOKUP(_xlfn.TEXTBEFORE($I118,";",1,0,1),Table2[[Label]:[Reference(s)]],5,FALSE))</f>
        <v>String</v>
      </c>
      <c r="L118" s="153" t="str">
        <f>IF(VLOOKUP(_xlfn.TEXTBEFORE($I118,";",1,0,1),Table2[[Label]:[Reference(s)]],6,FALSE)=0,"",VLOOKUP(_xlfn.TEXTBEFORE($I118,";",1,0,1),Table2[[Label]:[Reference(s)]],6,FALSE))</f>
        <v>A</v>
      </c>
      <c r="M118" s="153" t="str">
        <f>IF(VLOOKUP(_xlfn.TEXTBEFORE($I118,";",1,0,1),Table2[[Label]:[Reference(s)]],7,FALSE)=0,"",VLOOKUP(_xlfn.TEXTBEFORE($I118,";",1,0,1),Table2[[Label]:[Reference(s)]],7,FALSE))</f>
        <v/>
      </c>
      <c r="N118" s="153">
        <f>IF(VLOOKUP(_xlfn.TEXTBEFORE($I118,";",1,0,1),Table2[[Label]:[Reference(s)]],8,FALSE)=0,"",VLOOKUP(_xlfn.TEXTBEFORE($I118,";",1,0,1),Table2[[Label]:[Reference(s)]],8,FALSE))</f>
        <v>1</v>
      </c>
      <c r="O118" s="153" t="str">
        <f>IF(VLOOKUP(_xlfn.TEXTBEFORE($I118,";",1,0,1),Table2[[Label]:[Reference(s)]],9,FALSE)=0,"",VLOOKUP(_xlfn.TEXTBEFORE($I118,";",1,0,1),Table2[[Label]:[Reference(s)]],9,FALSE))</f>
        <v>E=Email;
G=Grants.gov;
O=Other
D=Determined at time of the NOFO</v>
      </c>
      <c r="P118" s="153" t="str">
        <f>IF(VLOOKUP(_xlfn.TEXTBEFORE($I118,";",1,0,1),Table2[[Label]:[Reference(s)]],10,FALSE)=0,"",VLOOKUP(_xlfn.TEXTBEFORE($I118,";",1,0,1),Table2[[Label]:[Reference(s)]],10,FALSE))</f>
        <v/>
      </c>
      <c r="Q118" s="154" t="str">
        <f>IF(VLOOKUP(_xlfn.TEXTBEFORE($I118,";",1,0,1),Table2[[Label]:[Reference(s)]],14,FALSE)=0,"",VLOOKUP(_xlfn.TEXTBEFORE($I118,";",1,0,1),Table2[[Label]:[Reference(s)]],14,FALSE))</f>
        <v>(1) 2 CFR 200.203;
(5) 31 USC 6102</v>
      </c>
    </row>
    <row r="119" spans="1:17" ht="81.75" customHeight="1" thickBot="1">
      <c r="A119" s="772"/>
      <c r="B119" s="763"/>
      <c r="C119" s="765"/>
      <c r="D119" s="224" t="s">
        <v>1640</v>
      </c>
      <c r="E119" s="20" t="s">
        <v>1641</v>
      </c>
      <c r="F119" s="153" t="str">
        <f>IF(VLOOKUP(_xlfn.TEXTBEFORE($I119,";",1,0,1),Table2[[Label]:[Reference(s)]],2,FALSE)=0,"",VLOOKUP(_xlfn.TEXTBEFORE($I119,";",1,0,1),Table2[[Label]:[Reference(s)]],2,FALSE))</f>
        <v>The email address where award applications are submitted.</v>
      </c>
      <c r="G119" s="71" t="s">
        <v>1642</v>
      </c>
      <c r="H119" s="21" t="s">
        <v>1351</v>
      </c>
      <c r="I119" s="23" t="s">
        <v>394</v>
      </c>
      <c r="J119" s="20" t="s">
        <v>1347</v>
      </c>
      <c r="K119" s="152" t="str">
        <f>IF(VLOOKUP(_xlfn.TEXTBEFORE($I119,";",1,0,1),Table2[[Label]:[Reference(s)]],5,FALSE)=0,"",VLOOKUP(_xlfn.TEXTBEFORE($I119,";",1,0,1),Table2[[Label]:[Reference(s)]],5,FALSE))</f>
        <v>String</v>
      </c>
      <c r="L119" s="153" t="str">
        <f>IF(VLOOKUP(_xlfn.TEXTBEFORE($I119,";",1,0,1),Table2[[Label]:[Reference(s)]],6,FALSE)=0,"",VLOOKUP(_xlfn.TEXTBEFORE($I119,";",1,0,1),Table2[[Label]:[Reference(s)]],6,FALSE))</f>
        <v/>
      </c>
      <c r="M119" s="153" t="str">
        <f>IF(VLOOKUP(_xlfn.TEXTBEFORE($I119,";",1,0,1),Table2[[Label]:[Reference(s)]],7,FALSE)=0,"",VLOOKUP(_xlfn.TEXTBEFORE($I119,";",1,0,1),Table2[[Label]:[Reference(s)]],7,FALSE))</f>
        <v/>
      </c>
      <c r="N119" s="153">
        <f>IF(VLOOKUP(_xlfn.TEXTBEFORE($I119,";",1,0,1),Table2[[Label]:[Reference(s)]],8,FALSE)=0,"",VLOOKUP(_xlfn.TEXTBEFORE($I119,";",1,0,1),Table2[[Label]:[Reference(s)]],8,FALSE))</f>
        <v>255</v>
      </c>
      <c r="O119" s="153" t="str">
        <f>IF(VLOOKUP(_xlfn.TEXTBEFORE($I119,";",1,0,1),Table2[[Label]:[Reference(s)]],9,FALSE)=0,"",VLOOKUP(_xlfn.TEXTBEFORE($I119,";",1,0,1),Table2[[Label]:[Reference(s)]],9,FALSE))</f>
        <v/>
      </c>
      <c r="P119" s="153" t="str">
        <f>IF(VLOOKUP(_xlfn.TEXTBEFORE($I119,";",1,0,1),Table2[[Label]:[Reference(s)]],10,FALSE)=0,"",VLOOKUP(_xlfn.TEXTBEFORE($I119,";",1,0,1),Table2[[Label]:[Reference(s)]],10,FALSE))</f>
        <v/>
      </c>
      <c r="Q119" s="154" t="str">
        <f>IF(VLOOKUP(_xlfn.TEXTBEFORE($I119,";",1,0,1),Table2[[Label]:[Reference(s)]],14,FALSE)=0,"",VLOOKUP(_xlfn.TEXTBEFORE($I119,";",1,0,1),Table2[[Label]:[Reference(s)]],14,FALSE))</f>
        <v>(1) 2 CFR 200.203;
(5) 31 USC 6102</v>
      </c>
    </row>
    <row r="120" spans="1:17" ht="75.75" thickBot="1">
      <c r="A120" s="772"/>
      <c r="B120" s="763"/>
      <c r="C120" s="765"/>
      <c r="D120" s="224" t="s">
        <v>1643</v>
      </c>
      <c r="E120" s="20" t="s">
        <v>1644</v>
      </c>
      <c r="F120" s="153" t="str">
        <f>IF(VLOOKUP(_xlfn.TEXTBEFORE($I120,";",1,0,1),Table2[[Label]:[Reference(s)]],2,FALSE)=0,"",VLOOKUP(_xlfn.TEXTBEFORE($I120,";",1,0,1),Table2[[Label]:[Reference(s)]],2,FALSE))</f>
        <v>The name of the service, solution, or system an award applicant or recipient accesses to receive and/or submit award application and award information.</v>
      </c>
      <c r="G120" s="20" t="s">
        <v>1645</v>
      </c>
      <c r="H120" s="21" t="s">
        <v>1351</v>
      </c>
      <c r="I120" s="23" t="s">
        <v>1646</v>
      </c>
      <c r="J120" s="20" t="s">
        <v>1647</v>
      </c>
      <c r="K120" s="152" t="str">
        <f>IF(VLOOKUP(_xlfn.TEXTBEFORE($I120,";",1,0,1),Table2[[Label]:[Reference(s)]],5,FALSE)=0,"",VLOOKUP(_xlfn.TEXTBEFORE($I120,";",1,0,1),Table2[[Label]:[Reference(s)]],5,FALSE))</f>
        <v>String</v>
      </c>
      <c r="L120" s="153" t="str">
        <f>IF(VLOOKUP(_xlfn.TEXTBEFORE($I120,";",1,0,1),Table2[[Label]:[Reference(s)]],6,FALSE)=0,"",VLOOKUP(_xlfn.TEXTBEFORE($I120,";",1,0,1),Table2[[Label]:[Reference(s)]],6,FALSE))</f>
        <v/>
      </c>
      <c r="M120" s="153" t="str">
        <f>IF(VLOOKUP(_xlfn.TEXTBEFORE($I120,";",1,0,1),Table2[[Label]:[Reference(s)]],7,FALSE)=0,"",VLOOKUP(_xlfn.TEXTBEFORE($I120,";",1,0,1),Table2[[Label]:[Reference(s)]],7,FALSE))</f>
        <v/>
      </c>
      <c r="N120" s="153">
        <f>IF(VLOOKUP(_xlfn.TEXTBEFORE($I120,";",1,0,1),Table2[[Label]:[Reference(s)]],8,FALSE)=0,"",VLOOKUP(_xlfn.TEXTBEFORE($I120,";",1,0,1),Table2[[Label]:[Reference(s)]],8,FALSE))</f>
        <v>100</v>
      </c>
      <c r="O120" s="153" t="str">
        <f>IF(VLOOKUP(_xlfn.TEXTBEFORE($I120,";",1,0,1),Table2[[Label]:[Reference(s)]],9,FALSE)=0,"",VLOOKUP(_xlfn.TEXTBEFORE($I120,";",1,0,1),Table2[[Label]:[Reference(s)]],9,FALSE))</f>
        <v/>
      </c>
      <c r="P120" s="153" t="str">
        <f>IF(VLOOKUP(_xlfn.TEXTBEFORE($I120,";",1,0,1),Table2[[Label]:[Reference(s)]],10,FALSE)=0,"",VLOOKUP(_xlfn.TEXTBEFORE($I120,";",1,0,1),Table2[[Label]:[Reference(s)]],10,FALSE))</f>
        <v/>
      </c>
      <c r="Q120" s="154" t="str">
        <f>IF(VLOOKUP(_xlfn.TEXTBEFORE($I120,";",1,0,1),Table2[[Label]:[Reference(s)]],14,FALSE)=0,"",VLOOKUP(_xlfn.TEXTBEFORE($I120,";",1,0,1),Table2[[Label]:[Reference(s)]],14,FALSE))</f>
        <v>(1) 2 CFR 200.203;
(5) 31 USC 6102</v>
      </c>
    </row>
    <row r="121" spans="1:17" ht="75.75" thickBot="1">
      <c r="A121" s="772"/>
      <c r="B121" s="763"/>
      <c r="C121" s="765"/>
      <c r="D121" s="224" t="s">
        <v>1648</v>
      </c>
      <c r="E121" s="20" t="s">
        <v>1649</v>
      </c>
      <c r="F121" s="153" t="str">
        <f>IF(VLOOKUP(_xlfn.TEXTBEFORE($I121,";",1,0,1),Table2[[Label]:[Reference(s)]],2,FALSE)=0,"",VLOOKUP(_xlfn.TEXTBEFORE($I121,";",1,0,1),Table2[[Label]:[Reference(s)]],2,FALSE))</f>
        <v>The URL for the service, solution, or system an award applicant or recipient accesses to receive and/or submit award application and award information.</v>
      </c>
      <c r="G121" s="20" t="s">
        <v>1645</v>
      </c>
      <c r="H121" s="21" t="s">
        <v>1351</v>
      </c>
      <c r="I121" s="208" t="s">
        <v>1650</v>
      </c>
      <c r="J121" s="20" t="s">
        <v>1647</v>
      </c>
      <c r="K121" s="152" t="str">
        <f>IF(VLOOKUP(_xlfn.TEXTBEFORE($I121,";",1,0,1),Table2[[Label]:[Reference(s)]],5,FALSE)=0,"",VLOOKUP(_xlfn.TEXTBEFORE($I121,";",1,0,1),Table2[[Label]:[Reference(s)]],5,FALSE))</f>
        <v>String</v>
      </c>
      <c r="L121" s="153" t="str">
        <f>IF(VLOOKUP(_xlfn.TEXTBEFORE($I121,";",1,0,1),Table2[[Label]:[Reference(s)]],6,FALSE)=0,"",VLOOKUP(_xlfn.TEXTBEFORE($I121,";",1,0,1),Table2[[Label]:[Reference(s)]],6,FALSE))</f>
        <v/>
      </c>
      <c r="M121" s="153" t="str">
        <f>IF(VLOOKUP(_xlfn.TEXTBEFORE($I121,";",1,0,1),Table2[[Label]:[Reference(s)]],7,FALSE)=0,"",VLOOKUP(_xlfn.TEXTBEFORE($I121,";",1,0,1),Table2[[Label]:[Reference(s)]],7,FALSE))</f>
        <v/>
      </c>
      <c r="N121" s="153">
        <f>IF(VLOOKUP(_xlfn.TEXTBEFORE($I121,";",1,0,1),Table2[[Label]:[Reference(s)]],8,FALSE)=0,"",VLOOKUP(_xlfn.TEXTBEFORE($I121,";",1,0,1),Table2[[Label]:[Reference(s)]],8,FALSE))</f>
        <v>255</v>
      </c>
      <c r="O121" s="153" t="str">
        <f>IF(VLOOKUP(_xlfn.TEXTBEFORE($I121,";",1,0,1),Table2[[Label]:[Reference(s)]],9,FALSE)=0,"",VLOOKUP(_xlfn.TEXTBEFORE($I121,";",1,0,1),Table2[[Label]:[Reference(s)]],9,FALSE))</f>
        <v/>
      </c>
      <c r="P121" s="153" t="str">
        <f>IF(VLOOKUP(_xlfn.TEXTBEFORE($I121,";",1,0,1),Table2[[Label]:[Reference(s)]],10,FALSE)=0,"",VLOOKUP(_xlfn.TEXTBEFORE($I121,";",1,0,1),Table2[[Label]:[Reference(s)]],10,FALSE))</f>
        <v/>
      </c>
      <c r="Q121" s="154" t="str">
        <f>IF(VLOOKUP(_xlfn.TEXTBEFORE($I121,";",1,0,1),Table2[[Label]:[Reference(s)]],14,FALSE)=0,"",VLOOKUP(_xlfn.TEXTBEFORE($I121,";",1,0,1),Table2[[Label]:[Reference(s)]],14,FALSE))</f>
        <v>(1) 2 CFR 200.203;
(5) 31 USC 6102</v>
      </c>
    </row>
    <row r="122" spans="1:17" ht="45.75" thickBot="1">
      <c r="A122" s="772"/>
      <c r="B122" s="763"/>
      <c r="C122" s="765"/>
      <c r="D122" s="224" t="s">
        <v>1651</v>
      </c>
      <c r="E122" s="124" t="s">
        <v>1652</v>
      </c>
      <c r="F122" s="153" t="str">
        <f>IF(VLOOKUP(_xlfn.TEXTBEFORE($I122,";",1,0,1),Table2[[Label]:[Reference(s)]],2,FALSE)=0,"",VLOOKUP(_xlfn.TEXTBEFORE($I122,";",1,0,1),Table2[[Label]:[Reference(s)]],2,FALSE))</f>
        <v>The identifier for the service, solution, or system an award applicant or recipient accesses to receive and/or submit award application and award information.</v>
      </c>
      <c r="G122" s="20" t="s">
        <v>1350</v>
      </c>
      <c r="H122" s="21" t="s">
        <v>1351</v>
      </c>
      <c r="I122" s="208" t="s">
        <v>1653</v>
      </c>
      <c r="J122" s="20" t="s">
        <v>1647</v>
      </c>
      <c r="K122" s="152" t="str">
        <f>IF(VLOOKUP(_xlfn.TEXTBEFORE($I122,";",1,0,1),Table2[[Label]:[Reference(s)]],5,FALSE)=0,"",VLOOKUP(_xlfn.TEXTBEFORE($I122,";",1,0,1),Table2[[Label]:[Reference(s)]],5,FALSE))</f>
        <v>String</v>
      </c>
      <c r="L122" s="153" t="str">
        <f>IF(VLOOKUP(_xlfn.TEXTBEFORE($I122,";",1,0,1),Table2[[Label]:[Reference(s)]],6,FALSE)=0,"",VLOOKUP(_xlfn.TEXTBEFORE($I122,";",1,0,1),Table2[[Label]:[Reference(s)]],6,FALSE))</f>
        <v/>
      </c>
      <c r="M122" s="153" t="str">
        <f>IF(VLOOKUP(_xlfn.TEXTBEFORE($I122,";",1,0,1),Table2[[Label]:[Reference(s)]],7,FALSE)=0,"",VLOOKUP(_xlfn.TEXTBEFORE($I122,";",1,0,1),Table2[[Label]:[Reference(s)]],7,FALSE))</f>
        <v/>
      </c>
      <c r="N122" s="153">
        <f>IF(VLOOKUP(_xlfn.TEXTBEFORE($I122,";",1,0,1),Table2[[Label]:[Reference(s)]],8,FALSE)=0,"",VLOOKUP(_xlfn.TEXTBEFORE($I122,";",1,0,1),Table2[[Label]:[Reference(s)]],8,FALSE))</f>
        <v>50</v>
      </c>
      <c r="O122" s="153" t="str">
        <f>IF(VLOOKUP(_xlfn.TEXTBEFORE($I122,";",1,0,1),Table2[[Label]:[Reference(s)]],9,FALSE)=0,"",VLOOKUP(_xlfn.TEXTBEFORE($I122,";",1,0,1),Table2[[Label]:[Reference(s)]],9,FALSE))</f>
        <v/>
      </c>
      <c r="P122" s="153" t="str">
        <f>IF(VLOOKUP(_xlfn.TEXTBEFORE($I122,";",1,0,1),Table2[[Label]:[Reference(s)]],10,FALSE)=0,"",VLOOKUP(_xlfn.TEXTBEFORE($I122,";",1,0,1),Table2[[Label]:[Reference(s)]],10,FALSE))</f>
        <v/>
      </c>
      <c r="Q122" s="154" t="str">
        <f>IF(VLOOKUP(_xlfn.TEXTBEFORE($I122,";",1,0,1),Table2[[Label]:[Reference(s)]],14,FALSE)=0,"",VLOOKUP(_xlfn.TEXTBEFORE($I122,";",1,0,1),Table2[[Label]:[Reference(s)]],14,FALSE))</f>
        <v>(1) 2 CFR 200.203;
(5) 31 USC 6102</v>
      </c>
    </row>
    <row r="123" spans="1:17" ht="285.75" thickBot="1">
      <c r="A123" s="772"/>
      <c r="B123" s="763"/>
      <c r="C123" s="765"/>
      <c r="D123" s="224" t="s">
        <v>1654</v>
      </c>
      <c r="E123" s="124" t="s">
        <v>1655</v>
      </c>
      <c r="F123" s="153" t="str">
        <f>IF(VLOOKUP(_xlfn.TEXTBEFORE($I123,";",1,0,1),Table2[[Label]:[Reference(s)]],2,FALSE)=0,"",VLOOKUP(_xlfn.TEXTBEFORE($I123,";",1,0,1),Table2[[Label]:[Reference(s)]],2,FALSE))</f>
        <v>A code indicating the type of identifier for the service, solution, or system an award applicant or recipient accesses to receive and/or submit award application and award information.</v>
      </c>
      <c r="G123" s="20" t="s">
        <v>1656</v>
      </c>
      <c r="H123" s="21" t="s">
        <v>1415</v>
      </c>
      <c r="I123" s="208" t="s">
        <v>1657</v>
      </c>
      <c r="J123" s="20" t="s">
        <v>1647</v>
      </c>
      <c r="K123" s="152" t="str">
        <f>IF(VLOOKUP(_xlfn.TEXTBEFORE($I123,";",1,0,1),Table2[[Label]:[Reference(s)]],5,FALSE)=0,"",VLOOKUP(_xlfn.TEXTBEFORE($I123,";",1,0,1),Table2[[Label]:[Reference(s)]],5,FALSE))</f>
        <v>String</v>
      </c>
      <c r="L123" s="153" t="str">
        <f>IF(VLOOKUP(_xlfn.TEXTBEFORE($I123,";",1,0,1),Table2[[Label]:[Reference(s)]],6,FALSE)=0,"",VLOOKUP(_xlfn.TEXTBEFORE($I123,";",1,0,1),Table2[[Label]:[Reference(s)]],6,FALSE))</f>
        <v/>
      </c>
      <c r="M123" s="153" t="str">
        <f>IF(VLOOKUP(_xlfn.TEXTBEFORE($I123,";",1,0,1),Table2[[Label]:[Reference(s)]],7,FALSE)=0,"",VLOOKUP(_xlfn.TEXTBEFORE($I123,";",1,0,1),Table2[[Label]:[Reference(s)]],7,FALSE))</f>
        <v/>
      </c>
      <c r="N123" s="153">
        <f>IF(VLOOKUP(_xlfn.TEXTBEFORE($I123,";",1,0,1),Table2[[Label]:[Reference(s)]],8,FALSE)=0,"",VLOOKUP(_xlfn.TEXTBEFORE($I123,";",1,0,1),Table2[[Label]:[Reference(s)]],8,FALSE))</f>
        <v>4</v>
      </c>
      <c r="O123" s="153" t="str">
        <f>IF(VLOOKUP(_xlfn.TEXTBEFORE($I123,";",1,0,1),Table2[[Label]:[Reference(s)]],9,FALSE)=0,"",VLOOKUP(_xlfn.TEXTBEFORE($I123,";",1,0,1),Table2[[Label]:[Reference(s)]],9,FALSE))</f>
        <v>FAIN;
PIID;
UII</v>
      </c>
      <c r="P123" s="153" t="str">
        <f>IF(VLOOKUP(_xlfn.TEXTBEFORE($I123,";",1,0,1),Table2[[Label]:[Reference(s)]],10,FALSE)=0,"",VLOOKUP(_xlfn.TEXTBEFORE($I123,";",1,0,1),Table2[[Label]:[Reference(s)]],10,FALSE))</f>
        <v>FAIN = The Financial Assistance Identification Number (FAIN), as reported to USAspending.gov, that identifies the predominant cooperative agreement in the preceding Federal fiscal year for the financial assistance system;
PIID = The Procurement Instrument Identifier (PIID), as reported to the Federal Procurement Data System, that identifies the predominant procurement in the preceding Federal fiscal year for the financial assistance system;
UII = The Unique Investment Identifier (UII), as reported to ITDashboard.gov (CPIC data), that identifies the predominant financial investment in the preceding Federal fiscal year for the financial assistance system.</v>
      </c>
      <c r="Q123" s="154" t="str">
        <f>IF(VLOOKUP(_xlfn.TEXTBEFORE($I123,";",1,0,1),Table2[[Label]:[Reference(s)]],14,FALSE)=0,"",VLOOKUP(_xlfn.TEXTBEFORE($I123,";",1,0,1),Table2[[Label]:[Reference(s)]],14,FALSE))</f>
        <v>(1) 2 CFR 200.203;
(5) 31 USC 6102</v>
      </c>
    </row>
    <row r="124" spans="1:17" ht="77.25" customHeight="1" thickBot="1">
      <c r="A124" s="772"/>
      <c r="B124" s="763"/>
      <c r="C124" s="765"/>
      <c r="D124" s="224" t="s">
        <v>1658</v>
      </c>
      <c r="E124" s="20" t="s">
        <v>1659</v>
      </c>
      <c r="F124" s="153" t="str">
        <f>IF(VLOOKUP(_xlfn.TEXTBEFORE($I124,";",1,0,1),Table2[[Label]:[Reference(s)]],2,FALSE)=0,"",VLOOKUP(_xlfn.TEXTBEFORE($I124,";",1,0,1),Table2[[Label]:[Reference(s)]],2,FALSE))</f>
        <v>A code identifying where the agency's award application process is posted.</v>
      </c>
      <c r="G124" s="20" t="s">
        <v>1634</v>
      </c>
      <c r="H124" s="21" t="s">
        <v>1415</v>
      </c>
      <c r="I124" s="23" t="s">
        <v>375</v>
      </c>
      <c r="J124" s="20" t="s">
        <v>1347</v>
      </c>
      <c r="K124" s="152" t="str">
        <f>IF(VLOOKUP(_xlfn.TEXTBEFORE($I124,";",1,0,1),Table2[[Label]:[Reference(s)]],5,FALSE)=0,"",VLOOKUP(_xlfn.TEXTBEFORE($I124,";",1,0,1),Table2[[Label]:[Reference(s)]],5,FALSE))</f>
        <v>String</v>
      </c>
      <c r="L124" s="153" t="str">
        <f>IF(VLOOKUP(_xlfn.TEXTBEFORE($I124,";",1,0,1),Table2[[Label]:[Reference(s)]],6,FALSE)=0,"",VLOOKUP(_xlfn.TEXTBEFORE($I124,";",1,0,1),Table2[[Label]:[Reference(s)]],6,FALSE))</f>
        <v/>
      </c>
      <c r="M124" s="153" t="str">
        <f>IF(VLOOKUP(_xlfn.TEXTBEFORE($I124,";",1,0,1),Table2[[Label]:[Reference(s)]],7,FALSE)=0,"",VLOOKUP(_xlfn.TEXTBEFORE($I124,";",1,0,1),Table2[[Label]:[Reference(s)]],7,FALSE))</f>
        <v/>
      </c>
      <c r="N124" s="153">
        <f>IF(VLOOKUP(_xlfn.TEXTBEFORE($I124,";",1,0,1),Table2[[Label]:[Reference(s)]],8,FALSE)=0,"",VLOOKUP(_xlfn.TEXTBEFORE($I124,";",1,0,1),Table2[[Label]:[Reference(s)]],8,FALSE))</f>
        <v>1</v>
      </c>
      <c r="O124" s="153" t="str">
        <f>IF(VLOOKUP(_xlfn.TEXTBEFORE($I124,";",1,0,1),Table2[[Label]:[Reference(s)]],9,FALSE)=0,"",VLOOKUP(_xlfn.TEXTBEFORE($I124,";",1,0,1),Table2[[Label]:[Reference(s)]],9,FALSE))</f>
        <v>N=NOFO;
U=URL;
D=Description</v>
      </c>
      <c r="P124" s="153" t="str">
        <f>IF(VLOOKUP(_xlfn.TEXTBEFORE($I124,";",1,0,1),Table2[[Label]:[Reference(s)]],10,FALSE)=0,"",VLOOKUP(_xlfn.TEXTBEFORE($I124,";",1,0,1),Table2[[Label]:[Reference(s)]],10,FALSE))</f>
        <v/>
      </c>
      <c r="Q124" s="154" t="str">
        <f>IF(VLOOKUP(_xlfn.TEXTBEFORE($I124,";",1,0,1),Table2[[Label]:[Reference(s)]],14,FALSE)=0,"",VLOOKUP(_xlfn.TEXTBEFORE($I124,";",1,0,1),Table2[[Label]:[Reference(s)]],14,FALSE))</f>
        <v>(1) 2 CFR 200.203;
(5) 31 USC 6102</v>
      </c>
    </row>
    <row r="125" spans="1:17" ht="45.75" thickBot="1">
      <c r="A125" s="772"/>
      <c r="B125" s="763"/>
      <c r="C125" s="765"/>
      <c r="D125" s="224" t="s">
        <v>1660</v>
      </c>
      <c r="E125" s="20" t="s">
        <v>1661</v>
      </c>
      <c r="F125" s="153" t="str">
        <f>IF(VLOOKUP(_xlfn.TEXTBEFORE($I125,";",1,0,1),Table2[[Label]:[Reference(s)]],2,FALSE)=0,"",VLOOKUP(_xlfn.TEXTBEFORE($I125,";",1,0,1),Table2[[Label]:[Reference(s)]],2,FALSE))</f>
        <v>The web address (URL) where the agency's award application process is posted.</v>
      </c>
      <c r="G125" s="20" t="s">
        <v>1662</v>
      </c>
      <c r="H125" s="21" t="s">
        <v>1351</v>
      </c>
      <c r="I125" s="23" t="s">
        <v>378</v>
      </c>
      <c r="J125" s="20" t="s">
        <v>1347</v>
      </c>
      <c r="K125" s="152" t="str">
        <f>IF(VLOOKUP(_xlfn.TEXTBEFORE($I125,";",1,0,1),Table2[[Label]:[Reference(s)]],5,FALSE)=0,"",VLOOKUP(_xlfn.TEXTBEFORE($I125,";",1,0,1),Table2[[Label]:[Reference(s)]],5,FALSE))</f>
        <v>String</v>
      </c>
      <c r="L125" s="153" t="str">
        <f>IF(VLOOKUP(_xlfn.TEXTBEFORE($I125,";",1,0,1),Table2[[Label]:[Reference(s)]],6,FALSE)=0,"",VLOOKUP(_xlfn.TEXTBEFORE($I125,";",1,0,1),Table2[[Label]:[Reference(s)]],6,FALSE))</f>
        <v/>
      </c>
      <c r="M125" s="153" t="str">
        <f>IF(VLOOKUP(_xlfn.TEXTBEFORE($I125,";",1,0,1),Table2[[Label]:[Reference(s)]],7,FALSE)=0,"",VLOOKUP(_xlfn.TEXTBEFORE($I125,";",1,0,1),Table2[[Label]:[Reference(s)]],7,FALSE))</f>
        <v/>
      </c>
      <c r="N125" s="153">
        <f>IF(VLOOKUP(_xlfn.TEXTBEFORE($I125,";",1,0,1),Table2[[Label]:[Reference(s)]],8,FALSE)=0,"",VLOOKUP(_xlfn.TEXTBEFORE($I125,";",1,0,1),Table2[[Label]:[Reference(s)]],8,FALSE))</f>
        <v>255</v>
      </c>
      <c r="O125" s="153" t="str">
        <f>IF(VLOOKUP(_xlfn.TEXTBEFORE($I125,";",1,0,1),Table2[[Label]:[Reference(s)]],9,FALSE)=0,"",VLOOKUP(_xlfn.TEXTBEFORE($I125,";",1,0,1),Table2[[Label]:[Reference(s)]],9,FALSE))</f>
        <v/>
      </c>
      <c r="P125" s="153" t="str">
        <f>IF(VLOOKUP(_xlfn.TEXTBEFORE($I125,";",1,0,1),Table2[[Label]:[Reference(s)]],10,FALSE)=0,"",VLOOKUP(_xlfn.TEXTBEFORE($I125,";",1,0,1),Table2[[Label]:[Reference(s)]],10,FALSE))</f>
        <v/>
      </c>
      <c r="Q125" s="154" t="str">
        <f>IF(VLOOKUP(_xlfn.TEXTBEFORE($I125,";",1,0,1),Table2[[Label]:[Reference(s)]],14,FALSE)=0,"",VLOOKUP(_xlfn.TEXTBEFORE($I125,";",1,0,1),Table2[[Label]:[Reference(s)]],14,FALSE))</f>
        <v>(1) 2 CFR 200.203;
(5) 31 USC 6102</v>
      </c>
    </row>
    <row r="126" spans="1:17" ht="60.75" thickBot="1">
      <c r="A126" s="788"/>
      <c r="B126" s="789"/>
      <c r="C126" s="766"/>
      <c r="D126" s="229" t="s">
        <v>1663</v>
      </c>
      <c r="E126" s="221" t="s">
        <v>1664</v>
      </c>
      <c r="F126" s="275" t="str">
        <f>IF(VLOOKUP(_xlfn.TEXTBEFORE($I126,";",1,0,1),Table2[[Label]:[Reference(s)]],2,FALSE)=0,"",VLOOKUP(_xlfn.TEXTBEFORE($I126,";",1,0,1),Table2[[Label]:[Reference(s)]],2,FALSE))</f>
        <v>A description of the steps the agency requires the award applicant to perform in the award application process.</v>
      </c>
      <c r="G126" s="242" t="s">
        <v>1665</v>
      </c>
      <c r="H126" s="222" t="s">
        <v>1351</v>
      </c>
      <c r="I126" s="223" t="s">
        <v>372</v>
      </c>
      <c r="J126" s="221" t="s">
        <v>1347</v>
      </c>
      <c r="K126" s="287" t="str">
        <f>IF(VLOOKUP(_xlfn.TEXTBEFORE($I126,";",1,0,1),Table2[[Label]:[Reference(s)]],5,FALSE)=0,"",VLOOKUP(_xlfn.TEXTBEFORE($I126,";",1,0,1),Table2[[Label]:[Reference(s)]],5,FALSE))</f>
        <v>String</v>
      </c>
      <c r="L126" s="275" t="str">
        <f>IF(VLOOKUP(_xlfn.TEXTBEFORE($I126,";",1,0,1),Table2[[Label]:[Reference(s)]],6,FALSE)=0,"",VLOOKUP(_xlfn.TEXTBEFORE($I126,";",1,0,1),Table2[[Label]:[Reference(s)]],6,FALSE))</f>
        <v/>
      </c>
      <c r="M126" s="275" t="str">
        <f>IF(VLOOKUP(_xlfn.TEXTBEFORE($I126,";",1,0,1),Table2[[Label]:[Reference(s)]],7,FALSE)=0,"",VLOOKUP(_xlfn.TEXTBEFORE($I126,";",1,0,1),Table2[[Label]:[Reference(s)]],7,FALSE))</f>
        <v/>
      </c>
      <c r="N126" s="275" t="str">
        <f>IF(VLOOKUP(_xlfn.TEXTBEFORE($I126,";",1,0,1),Table2[[Label]:[Reference(s)]],8,FALSE)=0,"",VLOOKUP(_xlfn.TEXTBEFORE($I126,";",1,0,1),Table2[[Label]:[Reference(s)]],8,FALSE))</f>
        <v>(3) 2000</v>
      </c>
      <c r="O126" s="275" t="str">
        <f>IF(VLOOKUP(_xlfn.TEXTBEFORE($I126,";",1,0,1),Table2[[Label]:[Reference(s)]],9,FALSE)=0,"",VLOOKUP(_xlfn.TEXTBEFORE($I126,";",1,0,1),Table2[[Label]:[Reference(s)]],9,FALSE))</f>
        <v/>
      </c>
      <c r="P126" s="275" t="str">
        <f>IF(VLOOKUP(_xlfn.TEXTBEFORE($I126,";",1,0,1),Table2[[Label]:[Reference(s)]],10,FALSE)=0,"",VLOOKUP(_xlfn.TEXTBEFORE($I126,";",1,0,1),Table2[[Label]:[Reference(s)]],10,FALSE))</f>
        <v/>
      </c>
      <c r="Q126" s="288" t="str">
        <f>IF(VLOOKUP(_xlfn.TEXTBEFORE($I126,";",1,0,1),Table2[[Label]:[Reference(s)]],14,FALSE)=0,"",VLOOKUP(_xlfn.TEXTBEFORE($I126,";",1,0,1),Table2[[Label]:[Reference(s)]],14,FALSE))</f>
        <v>(1) 2 CFR 200.203;
(3) SAM.gov Assistance Listing;
(5) 31 USC 6102</v>
      </c>
    </row>
    <row r="127" spans="1:17" ht="45.75" thickBot="1">
      <c r="A127" s="531">
        <v>7.05</v>
      </c>
      <c r="B127" s="526" t="s">
        <v>1666</v>
      </c>
      <c r="C127" s="525" t="s">
        <v>1342</v>
      </c>
      <c r="D127" s="229" t="s">
        <v>1667</v>
      </c>
      <c r="E127" s="221" t="s">
        <v>1668</v>
      </c>
      <c r="F127" s="275" t="str">
        <f>IF(VLOOKUP(_xlfn.TEXTBEFORE($I127,";",1,0,1),Table2[[Label]:[Reference(s)]],2,FALSE)=0,"",VLOOKUP(_xlfn.TEXTBEFORE($I127,";",1,0,1),Table2[[Label]:[Reference(s)]],2,FALSE))</f>
        <v>A description of the standards and methods used to assess award applications.</v>
      </c>
      <c r="G127" s="221" t="s">
        <v>1350</v>
      </c>
      <c r="H127" s="222" t="s">
        <v>1351</v>
      </c>
      <c r="I127" s="223" t="s">
        <v>380</v>
      </c>
      <c r="J127" s="221" t="s">
        <v>1347</v>
      </c>
      <c r="K127" s="287" t="str">
        <f>IF(VLOOKUP(_xlfn.TEXTBEFORE($I127,";",1,0,1),Table2[[Label]:[Reference(s)]],5,FALSE)=0,"",VLOOKUP(_xlfn.TEXTBEFORE($I127,";",1,0,1),Table2[[Label]:[Reference(s)]],5,FALSE))</f>
        <v>String</v>
      </c>
      <c r="L127" s="275" t="str">
        <f>IF(VLOOKUP(_xlfn.TEXTBEFORE($I127,";",1,0,1),Table2[[Label]:[Reference(s)]],6,FALSE)=0,"",VLOOKUP(_xlfn.TEXTBEFORE($I127,";",1,0,1),Table2[[Label]:[Reference(s)]],6,FALSE))</f>
        <v/>
      </c>
      <c r="M127" s="275" t="str">
        <f>IF(VLOOKUP(_xlfn.TEXTBEFORE($I127,";",1,0,1),Table2[[Label]:[Reference(s)]],7,FALSE)=0,"",VLOOKUP(_xlfn.TEXTBEFORE($I127,";",1,0,1),Table2[[Label]:[Reference(s)]],7,FALSE))</f>
        <v/>
      </c>
      <c r="N127" s="275" t="str">
        <f>IF(VLOOKUP(_xlfn.TEXTBEFORE($I127,";",1,0,1),Table2[[Label]:[Reference(s)]],8,FALSE)=0,"",VLOOKUP(_xlfn.TEXTBEFORE($I127,";",1,0,1),Table2[[Label]:[Reference(s)]],8,FALSE))</f>
        <v>(3) 3000</v>
      </c>
      <c r="O127" s="275" t="str">
        <f>IF(VLOOKUP(_xlfn.TEXTBEFORE($I127,";",1,0,1),Table2[[Label]:[Reference(s)]],9,FALSE)=0,"",VLOOKUP(_xlfn.TEXTBEFORE($I127,";",1,0,1),Table2[[Label]:[Reference(s)]],9,FALSE))</f>
        <v/>
      </c>
      <c r="P127" s="275" t="str">
        <f>IF(VLOOKUP(_xlfn.TEXTBEFORE($I127,";",1,0,1),Table2[[Label]:[Reference(s)]],10,FALSE)=0,"",VLOOKUP(_xlfn.TEXTBEFORE($I127,";",1,0,1),Table2[[Label]:[Reference(s)]],10,FALSE))</f>
        <v/>
      </c>
      <c r="Q127" s="288" t="str">
        <f>IF(VLOOKUP(_xlfn.TEXTBEFORE($I127,";",1,0,1),Table2[[Label]:[Reference(s)]],14,FALSE)=0,"",VLOOKUP(_xlfn.TEXTBEFORE($I127,";",1,0,1),Table2[[Label]:[Reference(s)]],14,FALSE))</f>
        <v>(1) 2 CFR 200.203;
(3) SAM.gov Assistance Listing;
(5) 31 USC 6102</v>
      </c>
    </row>
    <row r="128" spans="1:17" ht="135.75" thickBot="1">
      <c r="A128" s="772">
        <v>7.06</v>
      </c>
      <c r="B128" s="763" t="s">
        <v>1669</v>
      </c>
      <c r="C128" s="765" t="s">
        <v>1342</v>
      </c>
      <c r="D128" s="228" t="s">
        <v>1670</v>
      </c>
      <c r="E128" s="18" t="s">
        <v>1671</v>
      </c>
      <c r="F128" s="274" t="str">
        <f>IF(VLOOKUP(_xlfn.TEXTBEFORE($I128,";",1,0,1),Table2[[Label]:[Reference(s)]],2,FALSE)=0,"",VLOOKUP(_xlfn.TEXTBEFORE($I128,";",1,0,1),Table2[[Label]:[Reference(s)]],2,FALSE))</f>
        <v>A code identifying the range that best represents how much time the award application review and approval process takes.</v>
      </c>
      <c r="G128" s="18" t="s">
        <v>1345</v>
      </c>
      <c r="H128" s="19" t="s">
        <v>1415</v>
      </c>
      <c r="I128" s="225" t="s">
        <v>388</v>
      </c>
      <c r="J128" s="18" t="s">
        <v>1347</v>
      </c>
      <c r="K128" s="285" t="str">
        <f>IF(VLOOKUP(_xlfn.TEXTBEFORE($I128,";",1,0,1),Table2[[Label]:[Reference(s)]],5,FALSE)=0,"",VLOOKUP(_xlfn.TEXTBEFORE($I128,";",1,0,1),Table2[[Label]:[Reference(s)]],5,FALSE))</f>
        <v>String</v>
      </c>
      <c r="L128" s="274" t="str">
        <f>IF(VLOOKUP(_xlfn.TEXTBEFORE($I128,";",1,0,1),Table2[[Label]:[Reference(s)]],6,FALSE)=0,"",VLOOKUP(_xlfn.TEXTBEFORE($I128,";",1,0,1),Table2[[Label]:[Reference(s)]],6,FALSE))</f>
        <v>A</v>
      </c>
      <c r="M128" s="274" t="str">
        <f>IF(VLOOKUP(_xlfn.TEXTBEFORE($I128,";",1,0,1),Table2[[Label]:[Reference(s)]],7,FALSE)=0,"",VLOOKUP(_xlfn.TEXTBEFORE($I128,";",1,0,1),Table2[[Label]:[Reference(s)]],7,FALSE))</f>
        <v/>
      </c>
      <c r="N128" s="274">
        <f>IF(VLOOKUP(_xlfn.TEXTBEFORE($I128,";",1,0,1),Table2[[Label]:[Reference(s)]],8,FALSE)=0,"",VLOOKUP(_xlfn.TEXTBEFORE($I128,";",1,0,1),Table2[[Label]:[Reference(s)]],8,FALSE))</f>
        <v>1</v>
      </c>
      <c r="O128" s="274" t="str">
        <f>IF(VLOOKUP(_xlfn.TEXTBEFORE($I128,";",1,0,1),Table2[[Label]:[Reference(s)]],9,FALSE)=0,"",VLOOKUP(_xlfn.TEXTBEFORE($I128,";",1,0,1),Table2[[Label]:[Reference(s)]],9,FALSE))</f>
        <v>A=From 1 to 15 days;
B=From 15 to 30 days;
C=From 30 to 60 days;
D=From 60 to 90 days;
E=From 90 to 120 days;
F=From 120 to 180 days;
G=&gt; 180 Days;
N=Not Applicable;
O=Other</v>
      </c>
      <c r="P128" s="274" t="str">
        <f>IF(VLOOKUP(_xlfn.TEXTBEFORE($I128,";",1,0,1),Table2[[Label]:[Reference(s)]],10,FALSE)=0,"",VLOOKUP(_xlfn.TEXTBEFORE($I128,";",1,0,1),Table2[[Label]:[Reference(s)]],10,FALSE))</f>
        <v/>
      </c>
      <c r="Q128" s="286" t="str">
        <f>IF(VLOOKUP(_xlfn.TEXTBEFORE($I128,";",1,0,1),Table2[[Label]:[Reference(s)]],14,FALSE)=0,"",VLOOKUP(_xlfn.TEXTBEFORE($I128,";",1,0,1),Table2[[Label]:[Reference(s)]],14,FALSE))</f>
        <v>(1) 2 CFR 200.203;
(3) SAM.gov Assistance Listing;
(5) 31 USC 6102</v>
      </c>
    </row>
    <row r="129" spans="1:17" ht="60.75" thickBot="1">
      <c r="A129" s="788"/>
      <c r="B129" s="789"/>
      <c r="C129" s="766"/>
      <c r="D129" s="229" t="s">
        <v>1672</v>
      </c>
      <c r="E129" s="221" t="s">
        <v>1673</v>
      </c>
      <c r="F129" s="275" t="str">
        <f>IF(VLOOKUP(_xlfn.TEXTBEFORE($I129,";",1,0,1),Table2[[Label]:[Reference(s)]],2,FALSE)=0,"",VLOOKUP(_xlfn.TEXTBEFORE($I129,";",1,0,1),Table2[[Label]:[Reference(s)]],2,FALSE))</f>
        <v>A description of the processes used to select award applications.</v>
      </c>
      <c r="G129" s="221" t="s">
        <v>1674</v>
      </c>
      <c r="H129" s="222" t="s">
        <v>1351</v>
      </c>
      <c r="I129" s="223" t="s">
        <v>384</v>
      </c>
      <c r="J129" s="221" t="s">
        <v>1347</v>
      </c>
      <c r="K129" s="287" t="str">
        <f>IF(VLOOKUP(_xlfn.TEXTBEFORE($I129,";",1,0,1),Table2[[Label]:[Reference(s)]],5,FALSE)=0,"",VLOOKUP(_xlfn.TEXTBEFORE($I129,";",1,0,1),Table2[[Label]:[Reference(s)]],5,FALSE))</f>
        <v>String</v>
      </c>
      <c r="L129" s="275" t="str">
        <f>IF(VLOOKUP(_xlfn.TEXTBEFORE($I129,";",1,0,1),Table2[[Label]:[Reference(s)]],6,FALSE)=0,"",VLOOKUP(_xlfn.TEXTBEFORE($I129,";",1,0,1),Table2[[Label]:[Reference(s)]],6,FALSE))</f>
        <v/>
      </c>
      <c r="M129" s="275" t="str">
        <f>IF(VLOOKUP(_xlfn.TEXTBEFORE($I129,";",1,0,1),Table2[[Label]:[Reference(s)]],7,FALSE)=0,"",VLOOKUP(_xlfn.TEXTBEFORE($I129,";",1,0,1),Table2[[Label]:[Reference(s)]],7,FALSE))</f>
        <v/>
      </c>
      <c r="N129" s="275" t="str">
        <f>IF(VLOOKUP(_xlfn.TEXTBEFORE($I129,";",1,0,1),Table2[[Label]:[Reference(s)]],8,FALSE)=0,"",VLOOKUP(_xlfn.TEXTBEFORE($I129,";",1,0,1),Table2[[Label]:[Reference(s)]],8,FALSE))</f>
        <v>(3) 1500</v>
      </c>
      <c r="O129" s="275" t="str">
        <f>IF(VLOOKUP(_xlfn.TEXTBEFORE($I129,";",1,0,1),Table2[[Label]:[Reference(s)]],9,FALSE)=0,"",VLOOKUP(_xlfn.TEXTBEFORE($I129,";",1,0,1),Table2[[Label]:[Reference(s)]],9,FALSE))</f>
        <v/>
      </c>
      <c r="P129" s="275" t="str">
        <f>IF(VLOOKUP(_xlfn.TEXTBEFORE($I129,";",1,0,1),Table2[[Label]:[Reference(s)]],10,FALSE)=0,"",VLOOKUP(_xlfn.TEXTBEFORE($I129,";",1,0,1),Table2[[Label]:[Reference(s)]],10,FALSE))</f>
        <v/>
      </c>
      <c r="Q129" s="288" t="str">
        <f>IF(VLOOKUP(_xlfn.TEXTBEFORE($I129,";",1,0,1),Table2[[Label]:[Reference(s)]],14,FALSE)=0,"",VLOOKUP(_xlfn.TEXTBEFORE($I129,";",1,0,1),Table2[[Label]:[Reference(s)]],14,FALSE))</f>
        <v>(1) 2 CFR 200.203;
(3) SAM.gov Assistance Listing;
(5) 31 USC 6102</v>
      </c>
    </row>
    <row r="130" spans="1:17" ht="45">
      <c r="A130" s="772">
        <v>7.07</v>
      </c>
      <c r="B130" s="759" t="s">
        <v>1675</v>
      </c>
      <c r="C130" s="774" t="s">
        <v>1342</v>
      </c>
      <c r="D130" s="228" t="s">
        <v>1676</v>
      </c>
      <c r="E130" s="18" t="s">
        <v>1677</v>
      </c>
      <c r="F130" s="274" t="str">
        <f>IF(VLOOKUP(_xlfn.TEXTBEFORE($I130,";",1,0,1),Table2[[Label]:[Reference(s)]],2,FALSE)=0,"",VLOOKUP(_xlfn.TEXTBEFORE($I130,";",1,0,1),Table2[[Label]:[Reference(s)]],2,FALSE))</f>
        <v>A description of how assistance is awarded, including the position title and/or Bureau/Organization of the person(s) approving the award.</v>
      </c>
      <c r="G130" s="18" t="s">
        <v>1345</v>
      </c>
      <c r="H130" s="19" t="s">
        <v>1351</v>
      </c>
      <c r="I130" s="225" t="s">
        <v>420</v>
      </c>
      <c r="J130" s="18" t="s">
        <v>1347</v>
      </c>
      <c r="K130" s="285" t="str">
        <f>IF(VLOOKUP(_xlfn.TEXTBEFORE($I130,";",1,0,1),Table2[[Label]:[Reference(s)]],5,FALSE)=0,"",VLOOKUP(_xlfn.TEXTBEFORE($I130,";",1,0,1),Table2[[Label]:[Reference(s)]],5,FALSE))</f>
        <v>String</v>
      </c>
      <c r="L130" s="274" t="str">
        <f>IF(VLOOKUP(_xlfn.TEXTBEFORE($I130,";",1,0,1),Table2[[Label]:[Reference(s)]],6,FALSE)=0,"",VLOOKUP(_xlfn.TEXTBEFORE($I130,";",1,0,1),Table2[[Label]:[Reference(s)]],6,FALSE))</f>
        <v/>
      </c>
      <c r="M130" s="274" t="str">
        <f>IF(VLOOKUP(_xlfn.TEXTBEFORE($I130,";",1,0,1),Table2[[Label]:[Reference(s)]],7,FALSE)=0,"",VLOOKUP(_xlfn.TEXTBEFORE($I130,";",1,0,1),Table2[[Label]:[Reference(s)]],7,FALSE))</f>
        <v/>
      </c>
      <c r="N130" s="274" t="str">
        <f>IF(VLOOKUP(_xlfn.TEXTBEFORE($I130,";",1,0,1),Table2[[Label]:[Reference(s)]],8,FALSE)=0,"",VLOOKUP(_xlfn.TEXTBEFORE($I130,";",1,0,1),Table2[[Label]:[Reference(s)]],8,FALSE))</f>
        <v>(3) 2000</v>
      </c>
      <c r="O130" s="274" t="str">
        <f>IF(VLOOKUP(_xlfn.TEXTBEFORE($I130,";",1,0,1),Table2[[Label]:[Reference(s)]],9,FALSE)=0,"",VLOOKUP(_xlfn.TEXTBEFORE($I130,";",1,0,1),Table2[[Label]:[Reference(s)]],9,FALSE))</f>
        <v/>
      </c>
      <c r="P130" s="274" t="str">
        <f>IF(VLOOKUP(_xlfn.TEXTBEFORE($I130,";",1,0,1),Table2[[Label]:[Reference(s)]],10,FALSE)=0,"",VLOOKUP(_xlfn.TEXTBEFORE($I130,";",1,0,1),Table2[[Label]:[Reference(s)]],10,FALSE))</f>
        <v/>
      </c>
      <c r="Q130" s="286" t="str">
        <f>IF(VLOOKUP(_xlfn.TEXTBEFORE($I130,";",1,0,1),Table2[[Label]:[Reference(s)]],14,FALSE)=0,"",VLOOKUP(_xlfn.TEXTBEFORE($I130,";",1,0,1),Table2[[Label]:[Reference(s)]],14,FALSE))</f>
        <v>(1) 2 CFR 200.203;
(3) SAM.gov Assistance Listing;
(5) 31 USC 6102</v>
      </c>
    </row>
    <row r="131" spans="1:17" ht="45">
      <c r="A131" s="777"/>
      <c r="B131" s="760"/>
      <c r="C131" s="775"/>
      <c r="D131" s="224" t="s">
        <v>1678</v>
      </c>
      <c r="E131" s="20" t="s">
        <v>1679</v>
      </c>
      <c r="F131" s="153" t="str">
        <f>IF(VLOOKUP(_xlfn.TEXTBEFORE($I131,";",1,0,1),Table2[[Label]:[Reference(s)]],2,FALSE)=0,"",VLOOKUP(_xlfn.TEXTBEFORE($I131,";",1,0,1),Table2[[Label]:[Reference(s)]],2,FALSE))</f>
        <v>The name of the service, solution, or system an award applicant or recipient accesses to receive and/or submit award application and award information.</v>
      </c>
      <c r="G131" s="20" t="s">
        <v>1345</v>
      </c>
      <c r="H131" s="21" t="s">
        <v>1351</v>
      </c>
      <c r="I131" s="23" t="s">
        <v>1646</v>
      </c>
      <c r="J131" s="20" t="s">
        <v>1680</v>
      </c>
      <c r="K131" s="152" t="str">
        <f>IF(VLOOKUP(_xlfn.TEXTBEFORE($I131,";",1,0,1),Table2[[Label]:[Reference(s)]],5,FALSE)=0,"",VLOOKUP(_xlfn.TEXTBEFORE($I131,";",1,0,1),Table2[[Label]:[Reference(s)]],5,FALSE))</f>
        <v>String</v>
      </c>
      <c r="L131" s="153" t="str">
        <f>IF(VLOOKUP(_xlfn.TEXTBEFORE($I131,";",1,0,1),Table2[[Label]:[Reference(s)]],6,FALSE)=0,"",VLOOKUP(_xlfn.TEXTBEFORE($I131,";",1,0,1),Table2[[Label]:[Reference(s)]],6,FALSE))</f>
        <v/>
      </c>
      <c r="M131" s="153" t="str">
        <f>IF(VLOOKUP(_xlfn.TEXTBEFORE($I131,";",1,0,1),Table2[[Label]:[Reference(s)]],7,FALSE)=0,"",VLOOKUP(_xlfn.TEXTBEFORE($I131,";",1,0,1),Table2[[Label]:[Reference(s)]],7,FALSE))</f>
        <v/>
      </c>
      <c r="N131" s="153">
        <f>IF(VLOOKUP(_xlfn.TEXTBEFORE($I131,";",1,0,1),Table2[[Label]:[Reference(s)]],8,FALSE)=0,"",VLOOKUP(_xlfn.TEXTBEFORE($I131,";",1,0,1),Table2[[Label]:[Reference(s)]],8,FALSE))</f>
        <v>100</v>
      </c>
      <c r="O131" s="153" t="str">
        <f>IF(VLOOKUP(_xlfn.TEXTBEFORE($I131,";",1,0,1),Table2[[Label]:[Reference(s)]],9,FALSE)=0,"",VLOOKUP(_xlfn.TEXTBEFORE($I131,";",1,0,1),Table2[[Label]:[Reference(s)]],9,FALSE))</f>
        <v/>
      </c>
      <c r="P131" s="153" t="str">
        <f>IF(VLOOKUP(_xlfn.TEXTBEFORE($I131,";",1,0,1),Table2[[Label]:[Reference(s)]],10,FALSE)=0,"",VLOOKUP(_xlfn.TEXTBEFORE($I131,";",1,0,1),Table2[[Label]:[Reference(s)]],10,FALSE))</f>
        <v/>
      </c>
      <c r="Q131" s="154" t="str">
        <f>IF(VLOOKUP(_xlfn.TEXTBEFORE($I131,";",1,0,1),Table2[[Label]:[Reference(s)]],14,FALSE)=0,"",VLOOKUP(_xlfn.TEXTBEFORE($I131,";",1,0,1),Table2[[Label]:[Reference(s)]],14,FALSE))</f>
        <v>(1) 2 CFR 200.203;
(5) 31 USC 6102</v>
      </c>
    </row>
    <row r="132" spans="1:17" ht="45">
      <c r="A132" s="777"/>
      <c r="B132" s="760"/>
      <c r="C132" s="775"/>
      <c r="D132" s="224" t="s">
        <v>1681</v>
      </c>
      <c r="E132" s="20" t="s">
        <v>1682</v>
      </c>
      <c r="F132" s="153" t="str">
        <f>IF(VLOOKUP(_xlfn.TEXTBEFORE($I132,";",1,0,1),Table2[[Label]:[Reference(s)]],2,FALSE)=0,"",VLOOKUP(_xlfn.TEXTBEFORE($I132,";",1,0,1),Table2[[Label]:[Reference(s)]],2,FALSE))</f>
        <v>The URL for the service, solution, or system an award applicant or recipient accesses to receive and/or submit award application and award information.</v>
      </c>
      <c r="G132" s="20" t="s">
        <v>1345</v>
      </c>
      <c r="H132" s="21" t="s">
        <v>1351</v>
      </c>
      <c r="I132" s="208" t="s">
        <v>1650</v>
      </c>
      <c r="J132" s="20" t="s">
        <v>1680</v>
      </c>
      <c r="K132" s="152" t="str">
        <f>IF(VLOOKUP(_xlfn.TEXTBEFORE($I132,";",1,0,1),Table2[[Label]:[Reference(s)]],5,FALSE)=0,"",VLOOKUP(_xlfn.TEXTBEFORE($I132,";",1,0,1),Table2[[Label]:[Reference(s)]],5,FALSE))</f>
        <v>String</v>
      </c>
      <c r="L132" s="153" t="str">
        <f>IF(VLOOKUP(_xlfn.TEXTBEFORE($I132,";",1,0,1),Table2[[Label]:[Reference(s)]],6,FALSE)=0,"",VLOOKUP(_xlfn.TEXTBEFORE($I132,";",1,0,1),Table2[[Label]:[Reference(s)]],6,FALSE))</f>
        <v/>
      </c>
      <c r="M132" s="153" t="str">
        <f>IF(VLOOKUP(_xlfn.TEXTBEFORE($I132,";",1,0,1),Table2[[Label]:[Reference(s)]],7,FALSE)=0,"",VLOOKUP(_xlfn.TEXTBEFORE($I132,";",1,0,1),Table2[[Label]:[Reference(s)]],7,FALSE))</f>
        <v/>
      </c>
      <c r="N132" s="153">
        <f>IF(VLOOKUP(_xlfn.TEXTBEFORE($I132,";",1,0,1),Table2[[Label]:[Reference(s)]],8,FALSE)=0,"",VLOOKUP(_xlfn.TEXTBEFORE($I132,";",1,0,1),Table2[[Label]:[Reference(s)]],8,FALSE))</f>
        <v>255</v>
      </c>
      <c r="O132" s="153" t="str">
        <f>IF(VLOOKUP(_xlfn.TEXTBEFORE($I132,";",1,0,1),Table2[[Label]:[Reference(s)]],9,FALSE)=0,"",VLOOKUP(_xlfn.TEXTBEFORE($I132,";",1,0,1),Table2[[Label]:[Reference(s)]],9,FALSE))</f>
        <v/>
      </c>
      <c r="P132" s="153" t="str">
        <f>IF(VLOOKUP(_xlfn.TEXTBEFORE($I132,";",1,0,1),Table2[[Label]:[Reference(s)]],10,FALSE)=0,"",VLOOKUP(_xlfn.TEXTBEFORE($I132,";",1,0,1),Table2[[Label]:[Reference(s)]],10,FALSE))</f>
        <v/>
      </c>
      <c r="Q132" s="154" t="str">
        <f>IF(VLOOKUP(_xlfn.TEXTBEFORE($I132,";",1,0,1),Table2[[Label]:[Reference(s)]],14,FALSE)=0,"",VLOOKUP(_xlfn.TEXTBEFORE($I132,";",1,0,1),Table2[[Label]:[Reference(s)]],14,FALSE))</f>
        <v>(1) 2 CFR 200.203;
(5) 31 USC 6102</v>
      </c>
    </row>
    <row r="133" spans="1:17" ht="45">
      <c r="A133" s="777"/>
      <c r="B133" s="760"/>
      <c r="C133" s="775"/>
      <c r="D133" s="224" t="s">
        <v>1683</v>
      </c>
      <c r="E133" s="20" t="s">
        <v>1684</v>
      </c>
      <c r="F133" s="153" t="str">
        <f>IF(VLOOKUP(_xlfn.TEXTBEFORE($I133,";",1,0,1),Table2[[Label]:[Reference(s)]],2,FALSE)=0,"",VLOOKUP(_xlfn.TEXTBEFORE($I133,";",1,0,1),Table2[[Label]:[Reference(s)]],2,FALSE))</f>
        <v>The identifier for the service, solution, or system an award applicant or recipient accesses to receive and/or submit award application and award information.</v>
      </c>
      <c r="G133" s="20" t="s">
        <v>1350</v>
      </c>
      <c r="H133" s="21" t="s">
        <v>1351</v>
      </c>
      <c r="I133" s="208" t="s">
        <v>1653</v>
      </c>
      <c r="J133" s="20" t="s">
        <v>1680</v>
      </c>
      <c r="K133" s="152" t="str">
        <f>IF(VLOOKUP(_xlfn.TEXTBEFORE($I133,";",1,0,1),Table2[[Label]:[Reference(s)]],5,FALSE)=0,"",VLOOKUP(_xlfn.TEXTBEFORE($I133,";",1,0,1),Table2[[Label]:[Reference(s)]],5,FALSE))</f>
        <v>String</v>
      </c>
      <c r="L133" s="153" t="str">
        <f>IF(VLOOKUP(_xlfn.TEXTBEFORE($I133,";",1,0,1),Table2[[Label]:[Reference(s)]],6,FALSE)=0,"",VLOOKUP(_xlfn.TEXTBEFORE($I133,";",1,0,1),Table2[[Label]:[Reference(s)]],6,FALSE))</f>
        <v/>
      </c>
      <c r="M133" s="153" t="str">
        <f>IF(VLOOKUP(_xlfn.TEXTBEFORE($I133,";",1,0,1),Table2[[Label]:[Reference(s)]],7,FALSE)=0,"",VLOOKUP(_xlfn.TEXTBEFORE($I133,";",1,0,1),Table2[[Label]:[Reference(s)]],7,FALSE))</f>
        <v/>
      </c>
      <c r="N133" s="153">
        <f>IF(VLOOKUP(_xlfn.TEXTBEFORE($I133,";",1,0,1),Table2[[Label]:[Reference(s)]],8,FALSE)=0,"",VLOOKUP(_xlfn.TEXTBEFORE($I133,";",1,0,1),Table2[[Label]:[Reference(s)]],8,FALSE))</f>
        <v>50</v>
      </c>
      <c r="O133" s="153" t="str">
        <f>IF(VLOOKUP(_xlfn.TEXTBEFORE($I133,";",1,0,1),Table2[[Label]:[Reference(s)]],9,FALSE)=0,"",VLOOKUP(_xlfn.TEXTBEFORE($I133,";",1,0,1),Table2[[Label]:[Reference(s)]],9,FALSE))</f>
        <v/>
      </c>
      <c r="P133" s="153" t="str">
        <f>IF(VLOOKUP(_xlfn.TEXTBEFORE($I133,";",1,0,1),Table2[[Label]:[Reference(s)]],10,FALSE)=0,"",VLOOKUP(_xlfn.TEXTBEFORE($I133,";",1,0,1),Table2[[Label]:[Reference(s)]],10,FALSE))</f>
        <v/>
      </c>
      <c r="Q133" s="154" t="str">
        <f>IF(VLOOKUP(_xlfn.TEXTBEFORE($I133,";",1,0,1),Table2[[Label]:[Reference(s)]],14,FALSE)=0,"",VLOOKUP(_xlfn.TEXTBEFORE($I133,";",1,0,1),Table2[[Label]:[Reference(s)]],14,FALSE))</f>
        <v>(1) 2 CFR 200.203;
(5) 31 USC 6102</v>
      </c>
    </row>
    <row r="134" spans="1:17" ht="285.75" thickBot="1">
      <c r="A134" s="785"/>
      <c r="B134" s="762"/>
      <c r="C134" s="776"/>
      <c r="D134" s="224" t="s">
        <v>1685</v>
      </c>
      <c r="E134" s="20" t="s">
        <v>1686</v>
      </c>
      <c r="F134" s="153" t="str">
        <f>IF(VLOOKUP(_xlfn.TEXTBEFORE($I134,";",1,0,1),Table2[[Label]:[Reference(s)]],2,FALSE)=0,"",VLOOKUP(_xlfn.TEXTBEFORE($I134,";",1,0,1),Table2[[Label]:[Reference(s)]],2,FALSE))</f>
        <v>A code indicating the type of identifier for the service, solution, or system an award applicant or recipient accesses to receive and/or submit award application and award information.</v>
      </c>
      <c r="G134" s="20" t="s">
        <v>1687</v>
      </c>
      <c r="H134" s="21" t="s">
        <v>1415</v>
      </c>
      <c r="I134" s="208" t="s">
        <v>1657</v>
      </c>
      <c r="J134" s="20" t="s">
        <v>1680</v>
      </c>
      <c r="K134" s="152" t="str">
        <f>IF(VLOOKUP(_xlfn.TEXTBEFORE($I134,";",1,0,1),Table2[[Label]:[Reference(s)]],5,FALSE)=0,"",VLOOKUP(_xlfn.TEXTBEFORE($I134,";",1,0,1),Table2[[Label]:[Reference(s)]],5,FALSE))</f>
        <v>String</v>
      </c>
      <c r="L134" s="153" t="str">
        <f>IF(VLOOKUP(_xlfn.TEXTBEFORE($I134,";",1,0,1),Table2[[Label]:[Reference(s)]],6,FALSE)=0,"",VLOOKUP(_xlfn.TEXTBEFORE($I134,";",1,0,1),Table2[[Label]:[Reference(s)]],6,FALSE))</f>
        <v/>
      </c>
      <c r="M134" s="153" t="str">
        <f>IF(VLOOKUP(_xlfn.TEXTBEFORE($I134,";",1,0,1),Table2[[Label]:[Reference(s)]],7,FALSE)=0,"",VLOOKUP(_xlfn.TEXTBEFORE($I134,";",1,0,1),Table2[[Label]:[Reference(s)]],7,FALSE))</f>
        <v/>
      </c>
      <c r="N134" s="153">
        <f>IF(VLOOKUP(_xlfn.TEXTBEFORE($I134,";",1,0,1),Table2[[Label]:[Reference(s)]],8,FALSE)=0,"",VLOOKUP(_xlfn.TEXTBEFORE($I134,";",1,0,1),Table2[[Label]:[Reference(s)]],8,FALSE))</f>
        <v>4</v>
      </c>
      <c r="O134" s="153" t="str">
        <f>IF(VLOOKUP(_xlfn.TEXTBEFORE($I134,";",1,0,1),Table2[[Label]:[Reference(s)]],9,FALSE)=0,"",VLOOKUP(_xlfn.TEXTBEFORE($I134,";",1,0,1),Table2[[Label]:[Reference(s)]],9,FALSE))</f>
        <v>FAIN;
PIID;
UII</v>
      </c>
      <c r="P134" s="153" t="str">
        <f>IF(VLOOKUP(_xlfn.TEXTBEFORE($I134,";",1,0,1),Table2[[Label]:[Reference(s)]],10,FALSE)=0,"",VLOOKUP(_xlfn.TEXTBEFORE($I134,";",1,0,1),Table2[[Label]:[Reference(s)]],10,FALSE))</f>
        <v>FAIN = The Financial Assistance Identification Number (FAIN), as reported to USAspending.gov, that identifies the predominant cooperative agreement in the preceding Federal fiscal year for the financial assistance system;
PIID = The Procurement Instrument Identifier (PIID), as reported to the Federal Procurement Data System, that identifies the predominant procurement in the preceding Federal fiscal year for the financial assistance system;
UII = The Unique Investment Identifier (UII), as reported to ITDashboard.gov (CPIC data), that identifies the predominant financial investment in the preceding Federal fiscal year for the financial assistance system.</v>
      </c>
      <c r="Q134" s="154" t="str">
        <f>IF(VLOOKUP(_xlfn.TEXTBEFORE($I134,";",1,0,1),Table2[[Label]:[Reference(s)]],14,FALSE)=0,"",VLOOKUP(_xlfn.TEXTBEFORE($I134,";",1,0,1),Table2[[Label]:[Reference(s)]],14,FALSE))</f>
        <v>(1) 2 CFR 200.203;
(5) 31 USC 6102</v>
      </c>
    </row>
    <row r="135" spans="1:17" ht="43.5" customHeight="1" thickBot="1">
      <c r="A135" s="772">
        <v>7.08</v>
      </c>
      <c r="B135" s="763" t="s">
        <v>1688</v>
      </c>
      <c r="C135" s="765" t="s">
        <v>1342</v>
      </c>
      <c r="D135" s="228" t="s">
        <v>1689</v>
      </c>
      <c r="E135" s="18" t="s">
        <v>1690</v>
      </c>
      <c r="F135" s="274" t="str">
        <f>IF(VLOOKUP(_xlfn.TEXTBEFORE($I135,";",1,0,1),Table2[[Label]:[Reference(s)]],2,FALSE)=0,"",VLOOKUP(_xlfn.TEXTBEFORE($I135,";",1,0,1),Table2[[Label]:[Reference(s)]],2,FALSE))</f>
        <v>A code identifying whether the program allows, does not allow, or requires awarded funding to be issued as subawards.</v>
      </c>
      <c r="G135" s="18" t="s">
        <v>1345</v>
      </c>
      <c r="H135" s="19" t="s">
        <v>1415</v>
      </c>
      <c r="I135" s="225" t="s">
        <v>561</v>
      </c>
      <c r="J135" s="18" t="s">
        <v>1347</v>
      </c>
      <c r="K135" s="285" t="str">
        <f>IF(VLOOKUP(_xlfn.TEXTBEFORE($I135,";",1,0,1),Table2[[Label]:[Reference(s)]],5,FALSE)=0,"",VLOOKUP(_xlfn.TEXTBEFORE($I135,";",1,0,1),Table2[[Label]:[Reference(s)]],5,FALSE))</f>
        <v>String</v>
      </c>
      <c r="L135" s="274" t="str">
        <f>IF(VLOOKUP(_xlfn.TEXTBEFORE($I135,";",1,0,1),Table2[[Label]:[Reference(s)]],6,FALSE)=0,"",VLOOKUP(_xlfn.TEXTBEFORE($I135,";",1,0,1),Table2[[Label]:[Reference(s)]],6,FALSE))</f>
        <v>A</v>
      </c>
      <c r="M135" s="274" t="str">
        <f>IF(VLOOKUP(_xlfn.TEXTBEFORE($I135,";",1,0,1),Table2[[Label]:[Reference(s)]],7,FALSE)=0,"",VLOOKUP(_xlfn.TEXTBEFORE($I135,";",1,0,1),Table2[[Label]:[Reference(s)]],7,FALSE))</f>
        <v/>
      </c>
      <c r="N135" s="274">
        <f>IF(VLOOKUP(_xlfn.TEXTBEFORE($I135,";",1,0,1),Table2[[Label]:[Reference(s)]],8,FALSE)=0,"",VLOOKUP(_xlfn.TEXTBEFORE($I135,";",1,0,1),Table2[[Label]:[Reference(s)]],8,FALSE))</f>
        <v>1</v>
      </c>
      <c r="O135" s="274" t="str">
        <f>IF(VLOOKUP(_xlfn.TEXTBEFORE($I135,";",1,0,1),Table2[[Label]:[Reference(s)]],9,FALSE)=0,"",VLOOKUP(_xlfn.TEXTBEFORE($I135,";",1,0,1),Table2[[Label]:[Reference(s)]],9,FALSE))</f>
        <v>A=Allowed with agency approval;
N=Not allowed;
R=Required</v>
      </c>
      <c r="P135" s="274" t="str">
        <f>IF(VLOOKUP(_xlfn.TEXTBEFORE($I135,";",1,0,1),Table2[[Label]:[Reference(s)]],10,FALSE)=0,"",VLOOKUP(_xlfn.TEXTBEFORE($I135,";",1,0,1),Table2[[Label]:[Reference(s)]],10,FALSE))</f>
        <v/>
      </c>
      <c r="Q135" s="286" t="str">
        <f>IF(VLOOKUP(_xlfn.TEXTBEFORE($I135,";",1,0,1),Table2[[Label]:[Reference(s)]],14,FALSE)=0,"",VLOOKUP(_xlfn.TEXTBEFORE($I135,";",1,0,1),Table2[[Label]:[Reference(s)]],14,FALSE))</f>
        <v>(1) 2 CFR 200.203;
(3) SAM.gov Assistance Listing;
(5) 31 USC 6102</v>
      </c>
    </row>
    <row r="136" spans="1:17" ht="45.75" thickBot="1">
      <c r="A136" s="772"/>
      <c r="B136" s="763"/>
      <c r="C136" s="765"/>
      <c r="D136" s="224" t="s">
        <v>1691</v>
      </c>
      <c r="E136" s="20" t="s">
        <v>1692</v>
      </c>
      <c r="F136" s="153" t="str">
        <f>IF(VLOOKUP(_xlfn.TEXTBEFORE($I136,";",1,0,1),Table2[[Label]:[Reference(s)]],2,FALSE)=0,"",VLOOKUP(_xlfn.TEXTBEFORE($I136,";",1,0,1),Table2[[Label]:[Reference(s)]],2,FALSE))</f>
        <v>The minimum percentage of awarded funding required to be issued as subawards.</v>
      </c>
      <c r="G136" s="20" t="s">
        <v>1350</v>
      </c>
      <c r="H136" s="21" t="s">
        <v>1351</v>
      </c>
      <c r="I136" s="23" t="s">
        <v>559</v>
      </c>
      <c r="J136" s="20" t="s">
        <v>1347</v>
      </c>
      <c r="K136" s="152" t="str">
        <f>IF(VLOOKUP(_xlfn.TEXTBEFORE($I136,";",1,0,1),Table2[[Label]:[Reference(s)]],5,FALSE)=0,"",VLOOKUP(_xlfn.TEXTBEFORE($I136,";",1,0,1),Table2[[Label]:[Reference(s)]],5,FALSE))</f>
        <v>Decimal</v>
      </c>
      <c r="L136" s="153" t="str">
        <f>IF(VLOOKUP(_xlfn.TEXTBEFORE($I136,";",1,0,1),Table2[[Label]:[Reference(s)]],6,FALSE)=0,"",VLOOKUP(_xlfn.TEXTBEFORE($I136,";",1,0,1),Table2[[Label]:[Reference(s)]],6,FALSE))</f>
        <v/>
      </c>
      <c r="M136" s="153" t="str">
        <f>IF(VLOOKUP(_xlfn.TEXTBEFORE($I136,";",1,0,1),Table2[[Label]:[Reference(s)]],7,FALSE)=0,"",VLOOKUP(_xlfn.TEXTBEFORE($I136,";",1,0,1),Table2[[Label]:[Reference(s)]],7,FALSE))</f>
        <v/>
      </c>
      <c r="N136" s="153">
        <f>IF(VLOOKUP(_xlfn.TEXTBEFORE($I136,";",1,0,1),Table2[[Label]:[Reference(s)]],8,FALSE)=0,"",VLOOKUP(_xlfn.TEXTBEFORE($I136,";",1,0,1),Table2[[Label]:[Reference(s)]],8,FALSE))</f>
        <v>5</v>
      </c>
      <c r="O136" s="153" t="str">
        <f>IF(VLOOKUP(_xlfn.TEXTBEFORE($I136,";",1,0,1),Table2[[Label]:[Reference(s)]],9,FALSE)=0,"",VLOOKUP(_xlfn.TEXTBEFORE($I136,";",1,0,1),Table2[[Label]:[Reference(s)]],9,FALSE))</f>
        <v/>
      </c>
      <c r="P136" s="153" t="str">
        <f>IF(VLOOKUP(_xlfn.TEXTBEFORE($I136,";",1,0,1),Table2[[Label]:[Reference(s)]],10,FALSE)=0,"",VLOOKUP(_xlfn.TEXTBEFORE($I136,";",1,0,1),Table2[[Label]:[Reference(s)]],10,FALSE))</f>
        <v/>
      </c>
      <c r="Q136" s="154" t="str">
        <f>IF(VLOOKUP(_xlfn.TEXTBEFORE($I136,";",1,0,1),Table2[[Label]:[Reference(s)]],14,FALSE)=0,"",VLOOKUP(_xlfn.TEXTBEFORE($I136,";",1,0,1),Table2[[Label]:[Reference(s)]],14,FALSE))</f>
        <v>(1) 2 CFR 200.203;
(3) SAM.gov Assistance Listing;
(5) 31 USC 6102</v>
      </c>
    </row>
    <row r="137" spans="1:17" ht="45.75" thickBot="1">
      <c r="A137" s="772"/>
      <c r="B137" s="763"/>
      <c r="C137" s="765"/>
      <c r="D137" s="227" t="s">
        <v>1693</v>
      </c>
      <c r="E137" s="70" t="s">
        <v>1694</v>
      </c>
      <c r="F137" s="153" t="str">
        <f>IF(VLOOKUP(_xlfn.TEXTBEFORE($I137,";",1,0,1),Table2[[Label]:[Reference(s)]],2,FALSE)=0,"",VLOOKUP(_xlfn.TEXTBEFORE($I137,";",1,0,1),Table2[[Label]:[Reference(s)]],2,FALSE))</f>
        <v>The maximum percentage of awarded funding allowed to be issued as subawards.</v>
      </c>
      <c r="G137" s="20" t="s">
        <v>1350</v>
      </c>
      <c r="H137" s="222" t="s">
        <v>1351</v>
      </c>
      <c r="I137" s="23" t="s">
        <v>557</v>
      </c>
      <c r="J137" s="20" t="s">
        <v>1347</v>
      </c>
      <c r="K137" s="152" t="str">
        <f>IF(VLOOKUP(_xlfn.TEXTBEFORE($I137,";",1,0,1),Table2[[Label]:[Reference(s)]],5,FALSE)=0,"",VLOOKUP(_xlfn.TEXTBEFORE($I137,";",1,0,1),Table2[[Label]:[Reference(s)]],5,FALSE))</f>
        <v>Decimal</v>
      </c>
      <c r="L137" s="153" t="str">
        <f>IF(VLOOKUP(_xlfn.TEXTBEFORE($I137,";",1,0,1),Table2[[Label]:[Reference(s)]],6,FALSE)=0,"",VLOOKUP(_xlfn.TEXTBEFORE($I137,";",1,0,1),Table2[[Label]:[Reference(s)]],6,FALSE))</f>
        <v/>
      </c>
      <c r="M137" s="153" t="str">
        <f>IF(VLOOKUP(_xlfn.TEXTBEFORE($I137,";",1,0,1),Table2[[Label]:[Reference(s)]],7,FALSE)=0,"",VLOOKUP(_xlfn.TEXTBEFORE($I137,";",1,0,1),Table2[[Label]:[Reference(s)]],7,FALSE))</f>
        <v/>
      </c>
      <c r="N137" s="153">
        <f>IF(VLOOKUP(_xlfn.TEXTBEFORE($I137,";",1,0,1),Table2[[Label]:[Reference(s)]],8,FALSE)=0,"",VLOOKUP(_xlfn.TEXTBEFORE($I137,";",1,0,1),Table2[[Label]:[Reference(s)]],8,FALSE))</f>
        <v>5</v>
      </c>
      <c r="O137" s="153" t="str">
        <f>IF(VLOOKUP(_xlfn.TEXTBEFORE($I137,";",1,0,1),Table2[[Label]:[Reference(s)]],9,FALSE)=0,"",VLOOKUP(_xlfn.TEXTBEFORE($I137,";",1,0,1),Table2[[Label]:[Reference(s)]],9,FALSE))</f>
        <v/>
      </c>
      <c r="P137" s="153" t="str">
        <f>IF(VLOOKUP(_xlfn.TEXTBEFORE($I137,";",1,0,1),Table2[[Label]:[Reference(s)]],10,FALSE)=0,"",VLOOKUP(_xlfn.TEXTBEFORE($I137,";",1,0,1),Table2[[Label]:[Reference(s)]],10,FALSE))</f>
        <v/>
      </c>
      <c r="Q137" s="154" t="str">
        <f>IF(VLOOKUP(_xlfn.TEXTBEFORE($I137,";",1,0,1),Table2[[Label]:[Reference(s)]],14,FALSE)=0,"",VLOOKUP(_xlfn.TEXTBEFORE($I137,";",1,0,1),Table2[[Label]:[Reference(s)]],14,FALSE))</f>
        <v>(1) 2 CFR 200.203;
(3) SAM.gov Assistance Listing;
(5) 31 USC 6102</v>
      </c>
    </row>
    <row r="138" spans="1:17" ht="45.75" customHeight="1" thickBot="1">
      <c r="A138" s="804">
        <v>7.09</v>
      </c>
      <c r="B138" s="814" t="s">
        <v>1695</v>
      </c>
      <c r="C138" s="815" t="s">
        <v>1566</v>
      </c>
      <c r="D138" s="755" t="s">
        <v>1696</v>
      </c>
      <c r="E138" s="753" t="s">
        <v>1697</v>
      </c>
      <c r="F138" s="274" t="str">
        <f>IF(VLOOKUP(_xlfn.TEXTBEFORE($I138,";",1,0,1),Table2[[Label]:[Reference(s)]],2,FALSE)=0,"",VLOOKUP(_xlfn.TEXTBEFORE($I138,";",1,0,1),Table2[[Label]:[Reference(s)]],2,FALSE))</f>
        <v>The category of legal entity or individual that is eligible to apply for a subaward.</v>
      </c>
      <c r="G138" s="763" t="s">
        <v>1698</v>
      </c>
      <c r="H138" s="778" t="s">
        <v>1356</v>
      </c>
      <c r="I138" s="225" t="s">
        <v>825</v>
      </c>
      <c r="J138" s="18" t="s">
        <v>1347</v>
      </c>
      <c r="K138" s="285" t="str">
        <f>IF(VLOOKUP(_xlfn.TEXTBEFORE($I138,";",1,0,1),Table2[[Label]:[Reference(s)]],5,FALSE)=0,"",VLOOKUP(_xlfn.TEXTBEFORE($I138,";",1,0,1),Table2[[Label]:[Reference(s)]],5,FALSE))</f>
        <v>String</v>
      </c>
      <c r="L138" s="274" t="str">
        <f>IF(VLOOKUP(_xlfn.TEXTBEFORE($I138,";",1,0,1),Table2[[Label]:[Reference(s)]],6,FALSE)=0,"",VLOOKUP(_xlfn.TEXTBEFORE($I138,";",1,0,1),Table2[[Label]:[Reference(s)]],6,FALSE))</f>
        <v/>
      </c>
      <c r="M138" s="274" t="str">
        <f>IF(VLOOKUP(_xlfn.TEXTBEFORE($I138,";",1,0,1),Table2[[Label]:[Reference(s)]],7,FALSE)=0,"",VLOOKUP(_xlfn.TEXTBEFORE($I138,";",1,0,1),Table2[[Label]:[Reference(s)]],7,FALSE))</f>
        <v/>
      </c>
      <c r="N138" s="274">
        <f>IF(VLOOKUP(_xlfn.TEXTBEFORE($I138,";",1,0,1),Table2[[Label]:[Reference(s)]],8,FALSE)=0,"",VLOOKUP(_xlfn.TEXTBEFORE($I138,";",1,0,1),Table2[[Label]:[Reference(s)]],8,FALSE))</f>
        <v>255</v>
      </c>
      <c r="O138" s="274" t="str">
        <f>IF(VLOOKUP(_xlfn.TEXTBEFORE($I138,";",1,0,1),Table2[[Label]:[Reference(s)]],9,FALSE)=0,"",VLOOKUP(_xlfn.TEXTBEFORE($I138,";",1,0,1),Table2[[Label]:[Reference(s)]],9,FALSE))</f>
        <v>'Entity Types' tab</v>
      </c>
      <c r="P138" s="274" t="str">
        <f>IF(VLOOKUP(_xlfn.TEXTBEFORE($I138,";",1,0,1),Table2[[Label]:[Reference(s)]],10,FALSE)=0,"",VLOOKUP(_xlfn.TEXTBEFORE($I138,";",1,0,1),Table2[[Label]:[Reference(s)]],10,FALSE))</f>
        <v/>
      </c>
      <c r="Q138" s="286" t="str">
        <f>IF(VLOOKUP(_xlfn.TEXTBEFORE($I138,";",1,0,1),Table2[[Label]:[Reference(s)]],14,FALSE)=0,"",VLOOKUP(_xlfn.TEXTBEFORE($I138,";",1,0,1),Table2[[Label]:[Reference(s)]],14,FALSE))</f>
        <v>(1) 2 CFR 200.203;
(5) 31 USC 6102</v>
      </c>
    </row>
    <row r="139" spans="1:17" ht="45.75" thickBot="1">
      <c r="A139" s="810"/>
      <c r="B139" s="763"/>
      <c r="C139" s="816"/>
      <c r="D139" s="755"/>
      <c r="E139" s="753"/>
      <c r="F139" s="153" t="str">
        <f>IF(VLOOKUP(_xlfn.TEXTBEFORE($I139,";",1,0,1),Table2[[Label]:[Reference(s)]],2,FALSE)=0,"",VLOOKUP(_xlfn.TEXTBEFORE($I139,";",1,0,1),Table2[[Label]:[Reference(s)]],2,FALSE))</f>
        <v>A code identifying the category of legal entity or individual that is eligible to apply for a subaward.</v>
      </c>
      <c r="G139" s="753"/>
      <c r="H139" s="778"/>
      <c r="I139" s="208" t="s">
        <v>822</v>
      </c>
      <c r="J139" s="20" t="s">
        <v>1347</v>
      </c>
      <c r="K139" s="152" t="str">
        <f>IF(VLOOKUP(_xlfn.TEXTBEFORE($I139,";",1,0,1),Table2[[Label]:[Reference(s)]],5,FALSE)=0,"",VLOOKUP(_xlfn.TEXTBEFORE($I139,";",1,0,1),Table2[[Label]:[Reference(s)]],5,FALSE))</f>
        <v>String</v>
      </c>
      <c r="L139" s="153" t="str">
        <f>IF(VLOOKUP(_xlfn.TEXTBEFORE($I139,";",1,0,1),Table2[[Label]:[Reference(s)]],6,FALSE)=0,"",VLOOKUP(_xlfn.TEXTBEFORE($I139,";",1,0,1),Table2[[Label]:[Reference(s)]],6,FALSE))</f>
        <v>AANNNN</v>
      </c>
      <c r="M139" s="153">
        <f>IF(VLOOKUP(_xlfn.TEXTBEFORE($I139,";",1,0,1),Table2[[Label]:[Reference(s)]],7,FALSE)=0,"",VLOOKUP(_xlfn.TEXTBEFORE($I139,";",1,0,1),Table2[[Label]:[Reference(s)]],7,FALSE))</f>
        <v>6</v>
      </c>
      <c r="N139" s="153">
        <f>IF(VLOOKUP(_xlfn.TEXTBEFORE($I139,";",1,0,1),Table2[[Label]:[Reference(s)]],8,FALSE)=0,"",VLOOKUP(_xlfn.TEXTBEFORE($I139,";",1,0,1),Table2[[Label]:[Reference(s)]],8,FALSE))</f>
        <v>6</v>
      </c>
      <c r="O139" s="153" t="str">
        <f>IF(VLOOKUP(_xlfn.TEXTBEFORE($I139,";",1,0,1),Table2[[Label]:[Reference(s)]],9,FALSE)=0,"",VLOOKUP(_xlfn.TEXTBEFORE($I139,";",1,0,1),Table2[[Label]:[Reference(s)]],9,FALSE))</f>
        <v>'Entity Types' tab</v>
      </c>
      <c r="P139" s="153" t="str">
        <f>IF(VLOOKUP(_xlfn.TEXTBEFORE($I139,";",1,0,1),Table2[[Label]:[Reference(s)]],10,FALSE)=0,"",VLOOKUP(_xlfn.TEXTBEFORE($I139,";",1,0,1),Table2[[Label]:[Reference(s)]],10,FALSE))</f>
        <v/>
      </c>
      <c r="Q139" s="154" t="str">
        <f>IF(VLOOKUP(_xlfn.TEXTBEFORE($I139,";",1,0,1),Table2[[Label]:[Reference(s)]],14,FALSE)=0,"",VLOOKUP(_xlfn.TEXTBEFORE($I139,";",1,0,1),Table2[[Label]:[Reference(s)]],14,FALSE))</f>
        <v>(1) 2 CFR 200.203;
(3) SAM.gov Assistance Listing;
(5) 31 USC 6102</v>
      </c>
    </row>
    <row r="140" spans="1:17" ht="30.75" thickBot="1">
      <c r="A140" s="810"/>
      <c r="B140" s="763"/>
      <c r="C140" s="816"/>
      <c r="D140" s="755" t="s">
        <v>1699</v>
      </c>
      <c r="E140" s="753" t="s">
        <v>1700</v>
      </c>
      <c r="F140" s="153" t="str">
        <f>IF(VLOOKUP(_xlfn.TEXTBEFORE($I140,";",1,0,1),Table2[[Label]:[Reference(s)]],2,FALSE)=0,"",VLOOKUP(_xlfn.TEXTBEFORE($I140,";",1,0,1),Table2[[Label]:[Reference(s)]],2,FALSE))</f>
        <v>A significant characteristic of a legal entity or individual that is eligible to apply for a subaward.</v>
      </c>
      <c r="G140" s="753" t="s">
        <v>1350</v>
      </c>
      <c r="H140" s="778" t="s">
        <v>1573</v>
      </c>
      <c r="I140" s="23" t="s">
        <v>820</v>
      </c>
      <c r="J140" s="20" t="s">
        <v>1347</v>
      </c>
      <c r="K140" s="152" t="str">
        <f>IF(VLOOKUP(_xlfn.TEXTBEFORE($I140,";",1,0,1),Table2[[Label]:[Reference(s)]],5,FALSE)=0,"",VLOOKUP(_xlfn.TEXTBEFORE($I140,";",1,0,1),Table2[[Label]:[Reference(s)]],5,FALSE))</f>
        <v>String</v>
      </c>
      <c r="L140" s="153" t="str">
        <f>IF(VLOOKUP(_xlfn.TEXTBEFORE($I140,";",1,0,1),Table2[[Label]:[Reference(s)]],6,FALSE)=0,"",VLOOKUP(_xlfn.TEXTBEFORE($I140,";",1,0,1),Table2[[Label]:[Reference(s)]],6,FALSE))</f>
        <v/>
      </c>
      <c r="M140" s="153" t="str">
        <f>IF(VLOOKUP(_xlfn.TEXTBEFORE($I140,";",1,0,1),Table2[[Label]:[Reference(s)]],7,FALSE)=0,"",VLOOKUP(_xlfn.TEXTBEFORE($I140,";",1,0,1),Table2[[Label]:[Reference(s)]],7,FALSE))</f>
        <v/>
      </c>
      <c r="N140" s="153">
        <f>IF(VLOOKUP(_xlfn.TEXTBEFORE($I140,";",1,0,1),Table2[[Label]:[Reference(s)]],8,FALSE)=0,"",VLOOKUP(_xlfn.TEXTBEFORE($I140,";",1,0,1),Table2[[Label]:[Reference(s)]],8,FALSE))</f>
        <v>255</v>
      </c>
      <c r="O140" s="153" t="str">
        <f>IF(VLOOKUP(_xlfn.TEXTBEFORE($I140,";",1,0,1),Table2[[Label]:[Reference(s)]],9,FALSE)=0,"",VLOOKUP(_xlfn.TEXTBEFORE($I140,";",1,0,1),Table2[[Label]:[Reference(s)]],9,FALSE))</f>
        <v>'Entity Attributes' tab</v>
      </c>
      <c r="P140" s="153" t="str">
        <f>IF(VLOOKUP(_xlfn.TEXTBEFORE($I140,";",1,0,1),Table2[[Label]:[Reference(s)]],10,FALSE)=0,"",VLOOKUP(_xlfn.TEXTBEFORE($I140,";",1,0,1),Table2[[Label]:[Reference(s)]],10,FALSE))</f>
        <v/>
      </c>
      <c r="Q140" s="154" t="str">
        <f>IF(VLOOKUP(_xlfn.TEXTBEFORE($I140,";",1,0,1),Table2[[Label]:[Reference(s)]],14,FALSE)=0,"",VLOOKUP(_xlfn.TEXTBEFORE($I140,";",1,0,1),Table2[[Label]:[Reference(s)]],14,FALSE))</f>
        <v>(1) 2 CFR 200.203;
(5) 31 USC 6102</v>
      </c>
    </row>
    <row r="141" spans="1:17" ht="30.75" thickBot="1">
      <c r="A141" s="811"/>
      <c r="B141" s="820"/>
      <c r="C141" s="817"/>
      <c r="D141" s="756" t="s">
        <v>1701</v>
      </c>
      <c r="E141" s="754" t="s">
        <v>1702</v>
      </c>
      <c r="F141" s="275" t="str">
        <f>IF(VLOOKUP(_xlfn.TEXTBEFORE($I141,";",1,0,1),Table2[[Label]:[Reference(s)]],2,FALSE)=0,"",VLOOKUP(_xlfn.TEXTBEFORE($I141,";",1,0,1),Table2[[Label]:[Reference(s)]],2,FALSE))</f>
        <v>A code identifying a significant characteristic of legal entity or individual that is eligible to apply for a subaward.</v>
      </c>
      <c r="G141" s="754" t="s">
        <v>1703</v>
      </c>
      <c r="H141" s="812"/>
      <c r="I141" s="223" t="s">
        <v>818</v>
      </c>
      <c r="J141" s="221" t="s">
        <v>1347</v>
      </c>
      <c r="K141" s="287" t="str">
        <f>IF(VLOOKUP(_xlfn.TEXTBEFORE($I141,";",1,0,1),Table2[[Label]:[Reference(s)]],5,FALSE)=0,"",VLOOKUP(_xlfn.TEXTBEFORE($I141,";",1,0,1),Table2[[Label]:[Reference(s)]],5,FALSE))</f>
        <v>String</v>
      </c>
      <c r="L141" s="275" t="str">
        <f>IF(VLOOKUP(_xlfn.TEXTBEFORE($I141,";",1,0,1),Table2[[Label]:[Reference(s)]],6,FALSE)=0,"",VLOOKUP(_xlfn.TEXTBEFORE($I141,";",1,0,1),Table2[[Label]:[Reference(s)]],6,FALSE))</f>
        <v>AANNNN</v>
      </c>
      <c r="M141" s="275">
        <f>IF(VLOOKUP(_xlfn.TEXTBEFORE($I141,";",1,0,1),Table2[[Label]:[Reference(s)]],7,FALSE)=0,"",VLOOKUP(_xlfn.TEXTBEFORE($I141,";",1,0,1),Table2[[Label]:[Reference(s)]],7,FALSE))</f>
        <v>6</v>
      </c>
      <c r="N141" s="275">
        <f>IF(VLOOKUP(_xlfn.TEXTBEFORE($I141,";",1,0,1),Table2[[Label]:[Reference(s)]],8,FALSE)=0,"",VLOOKUP(_xlfn.TEXTBEFORE($I141,";",1,0,1),Table2[[Label]:[Reference(s)]],8,FALSE))</f>
        <v>6</v>
      </c>
      <c r="O141" s="275" t="str">
        <f>IF(VLOOKUP(_xlfn.TEXTBEFORE($I141,";",1,0,1),Table2[[Label]:[Reference(s)]],9,FALSE)=0,"",VLOOKUP(_xlfn.TEXTBEFORE($I141,";",1,0,1),Table2[[Label]:[Reference(s)]],9,FALSE))</f>
        <v>'Entity Attributes' tab</v>
      </c>
      <c r="P141" s="275" t="str">
        <f>IF(VLOOKUP(_xlfn.TEXTBEFORE($I141,";",1,0,1),Table2[[Label]:[Reference(s)]],10,FALSE)=0,"",VLOOKUP(_xlfn.TEXTBEFORE($I141,";",1,0,1),Table2[[Label]:[Reference(s)]],10,FALSE))</f>
        <v/>
      </c>
      <c r="Q141" s="288" t="str">
        <f>IF(VLOOKUP(_xlfn.TEXTBEFORE($I141,";",1,0,1),Table2[[Label]:[Reference(s)]],14,FALSE)=0,"",VLOOKUP(_xlfn.TEXTBEFORE($I141,";",1,0,1),Table2[[Label]:[Reference(s)]],14,FALSE))</f>
        <v>(1) 2 CFR 200.203;
(5) 31 USC 6102</v>
      </c>
    </row>
    <row r="142" spans="1:17" ht="45.75" thickBot="1">
      <c r="A142" s="253" t="s">
        <v>1704</v>
      </c>
      <c r="B142" s="526" t="s">
        <v>1705</v>
      </c>
      <c r="C142" s="525" t="s">
        <v>1342</v>
      </c>
      <c r="D142" s="229" t="s">
        <v>1706</v>
      </c>
      <c r="E142" s="221" t="s">
        <v>1707</v>
      </c>
      <c r="F142" s="277" t="str">
        <f>IF(VLOOKUP(_xlfn.TEXTBEFORE($I142,";",1,0,1),Table2[[Label]:[Reference(s)]],2,FALSE)=0,"",VLOOKUP(_xlfn.TEXTBEFORE($I142,";",1,0,1),Table2[[Label]:[Reference(s)]],2,FALSE))</f>
        <v>A description of who may apply for subaward assistance from the program.</v>
      </c>
      <c r="G142" s="71" t="s">
        <v>1579</v>
      </c>
      <c r="H142" s="236" t="s">
        <v>1351</v>
      </c>
      <c r="I142" s="248" t="s">
        <v>815</v>
      </c>
      <c r="J142" s="235" t="s">
        <v>1347</v>
      </c>
      <c r="K142" s="289" t="str">
        <f>IF(VLOOKUP(_xlfn.TEXTBEFORE($I142,";",1,0,1),Table2[[Label]:[Reference(s)]],5,FALSE)=0,"",VLOOKUP(_xlfn.TEXTBEFORE($I142,";",1,0,1),Table2[[Label]:[Reference(s)]],5,FALSE))</f>
        <v>String</v>
      </c>
      <c r="L142" s="277" t="str">
        <f>IF(VLOOKUP(_xlfn.TEXTBEFORE($I142,";",1,0,1),Table2[[Label]:[Reference(s)]],6,FALSE)=0,"",VLOOKUP(_xlfn.TEXTBEFORE($I142,";",1,0,1),Table2[[Label]:[Reference(s)]],6,FALSE))</f>
        <v/>
      </c>
      <c r="M142" s="277" t="str">
        <f>IF(VLOOKUP(_xlfn.TEXTBEFORE($I142,";",1,0,1),Table2[[Label]:[Reference(s)]],7,FALSE)=0,"",VLOOKUP(_xlfn.TEXTBEFORE($I142,";",1,0,1),Table2[[Label]:[Reference(s)]],7,FALSE))</f>
        <v/>
      </c>
      <c r="N142" s="277">
        <f>IF(VLOOKUP(_xlfn.TEXTBEFORE($I142,";",1,0,1),Table2[[Label]:[Reference(s)]],8,FALSE)=0,"",VLOOKUP(_xlfn.TEXTBEFORE($I142,";",1,0,1),Table2[[Label]:[Reference(s)]],8,FALSE))</f>
        <v>5000</v>
      </c>
      <c r="O142" s="277" t="str">
        <f>IF(VLOOKUP(_xlfn.TEXTBEFORE($I142,";",1,0,1),Table2[[Label]:[Reference(s)]],9,FALSE)=0,"",VLOOKUP(_xlfn.TEXTBEFORE($I142,";",1,0,1),Table2[[Label]:[Reference(s)]],9,FALSE))</f>
        <v/>
      </c>
      <c r="P142" s="277" t="str">
        <f>IF(VLOOKUP(_xlfn.TEXTBEFORE($I142,";",1,0,1),Table2[[Label]:[Reference(s)]],10,FALSE)=0,"",VLOOKUP(_xlfn.TEXTBEFORE($I142,";",1,0,1),Table2[[Label]:[Reference(s)]],10,FALSE))</f>
        <v/>
      </c>
      <c r="Q142" s="290" t="str">
        <f>IF(VLOOKUP(_xlfn.TEXTBEFORE($I142,";",1,0,1),Table2[[Label]:[Reference(s)]],14,FALSE)=0,"",VLOOKUP(_xlfn.TEXTBEFORE($I142,";",1,0,1),Table2[[Label]:[Reference(s)]],14,FALSE))</f>
        <v>(1) 2 CFR 200.203;
(3) SAM.gov Assistance Listing;
(5) 31 USC 6102</v>
      </c>
    </row>
    <row r="143" spans="1:17" ht="45.75" thickBot="1">
      <c r="A143" s="772">
        <v>7.11</v>
      </c>
      <c r="B143" s="763" t="s">
        <v>1708</v>
      </c>
      <c r="C143" s="806" t="s">
        <v>1374</v>
      </c>
      <c r="D143" s="254" t="s">
        <v>1709</v>
      </c>
      <c r="E143" s="18" t="s">
        <v>1710</v>
      </c>
      <c r="F143" s="274" t="str">
        <f>IF(VLOOKUP(_xlfn.TEXTBEFORE($I143,";",1,0,1),Table2[[Label]:[Reference(s)]],2,FALSE)=0,"",VLOOKUP(_xlfn.TEXTBEFORE($I143,";",1,0,1),Table2[[Label]:[Reference(s)]],2,FALSE))</f>
        <v>The anticipated date on which federal government assistance is available for a grant award recipient to spend.</v>
      </c>
      <c r="G143" s="18" t="s">
        <v>1350</v>
      </c>
      <c r="H143" s="255" t="s">
        <v>1351</v>
      </c>
      <c r="I143" s="256" t="s">
        <v>399</v>
      </c>
      <c r="J143" s="18" t="s">
        <v>1347</v>
      </c>
      <c r="K143" s="285" t="str">
        <f>IF(VLOOKUP(_xlfn.TEXTBEFORE($I143,";",1,0,1),Table2[[Label]:[Reference(s)]],5,FALSE)=0,"",VLOOKUP(_xlfn.TEXTBEFORE($I143,";",1,0,1),Table2[[Label]:[Reference(s)]],5,FALSE))</f>
        <v>Date</v>
      </c>
      <c r="L143" s="274" t="str">
        <f>IF(VLOOKUP(_xlfn.TEXTBEFORE($I143,";",1,0,1),Table2[[Label]:[Reference(s)]],6,FALSE)=0,"",VLOOKUP(_xlfn.TEXTBEFORE($I143,";",1,0,1),Table2[[Label]:[Reference(s)]],6,FALSE))</f>
        <v>YYYYMMDD</v>
      </c>
      <c r="M143" s="274">
        <f>IF(VLOOKUP(_xlfn.TEXTBEFORE($I143,";",1,0,1),Table2[[Label]:[Reference(s)]],7,FALSE)=0,"",VLOOKUP(_xlfn.TEXTBEFORE($I143,";",1,0,1),Table2[[Label]:[Reference(s)]],7,FALSE))</f>
        <v>8</v>
      </c>
      <c r="N143" s="274">
        <f>IF(VLOOKUP(_xlfn.TEXTBEFORE($I143,";",1,0,1),Table2[[Label]:[Reference(s)]],8,FALSE)=0,"",VLOOKUP(_xlfn.TEXTBEFORE($I143,";",1,0,1),Table2[[Label]:[Reference(s)]],8,FALSE))</f>
        <v>8</v>
      </c>
      <c r="O143" s="274" t="str">
        <f>IF(VLOOKUP(_xlfn.TEXTBEFORE($I143,";",1,0,1),Table2[[Label]:[Reference(s)]],9,FALSE)=0,"",VLOOKUP(_xlfn.TEXTBEFORE($I143,";",1,0,1),Table2[[Label]:[Reference(s)]],9,FALSE))</f>
        <v/>
      </c>
      <c r="P143" s="274" t="str">
        <f>IF(VLOOKUP(_xlfn.TEXTBEFORE($I143,";",1,0,1),Table2[[Label]:[Reference(s)]],10,FALSE)=0,"",VLOOKUP(_xlfn.TEXTBEFORE($I143,";",1,0,1),Table2[[Label]:[Reference(s)]],10,FALSE))</f>
        <v/>
      </c>
      <c r="Q143" s="286" t="str">
        <f>IF(VLOOKUP(_xlfn.TEXTBEFORE($I143,";",1,0,1),Table2[[Label]:[Reference(s)]],14,FALSE)=0,"",VLOOKUP(_xlfn.TEXTBEFORE($I143,";",1,0,1),Table2[[Label]:[Reference(s)]],14,FALSE))</f>
        <v>(1) 2 CFR 200.203;
(3) SAM.gov Assistance Listing;
(5) 31 USC 6102</v>
      </c>
    </row>
    <row r="144" spans="1:17" ht="72" customHeight="1" thickBot="1">
      <c r="A144" s="772"/>
      <c r="B144" s="763"/>
      <c r="C144" s="806"/>
      <c r="D144" s="257" t="s">
        <v>1711</v>
      </c>
      <c r="E144" s="20" t="s">
        <v>1712</v>
      </c>
      <c r="F144" s="153" t="str">
        <f>IF(VLOOKUP(_xlfn.TEXTBEFORE($I144,";",1,0,1),Table2[[Label]:[Reference(s)]],2,FALSE)=0,"",VLOOKUP(_xlfn.TEXTBEFORE($I144,";",1,0,1),Table2[[Label]:[Reference(s)]],2,FALSE))</f>
        <v>The type of agency program payments used to release awarded funding.</v>
      </c>
      <c r="G144" s="20" t="s">
        <v>1345</v>
      </c>
      <c r="H144" s="258" t="s">
        <v>1415</v>
      </c>
      <c r="I144" s="259" t="s">
        <v>496</v>
      </c>
      <c r="J144" s="20" t="s">
        <v>1347</v>
      </c>
      <c r="K144" s="152" t="str">
        <f>IF(VLOOKUP(_xlfn.TEXTBEFORE($I144,";",1,0,1),Table2[[Label]:[Reference(s)]],5,FALSE)=0,"",VLOOKUP(_xlfn.TEXTBEFORE($I144,";",1,0,1),Table2[[Label]:[Reference(s)]],5,FALSE))</f>
        <v>String</v>
      </c>
      <c r="L144" s="153" t="str">
        <f>IF(VLOOKUP(_xlfn.TEXTBEFORE($I144,";",1,0,1),Table2[[Label]:[Reference(s)]],6,FALSE)=0,"",VLOOKUP(_xlfn.TEXTBEFORE($I144,";",1,0,1),Table2[[Label]:[Reference(s)]],6,FALSE))</f>
        <v>A</v>
      </c>
      <c r="M144" s="153" t="str">
        <f>IF(VLOOKUP(_xlfn.TEXTBEFORE($I144,";",1,0,1),Table2[[Label]:[Reference(s)]],7,FALSE)=0,"",VLOOKUP(_xlfn.TEXTBEFORE($I144,";",1,0,1),Table2[[Label]:[Reference(s)]],7,FALSE))</f>
        <v/>
      </c>
      <c r="N144" s="153">
        <f>IF(VLOOKUP(_xlfn.TEXTBEFORE($I144,";",1,0,1),Table2[[Label]:[Reference(s)]],8,FALSE)=0,"",VLOOKUP(_xlfn.TEXTBEFORE($I144,";",1,0,1),Table2[[Label]:[Reference(s)]],8,FALSE))</f>
        <v>1</v>
      </c>
      <c r="O144" s="153" t="str">
        <f>IF(VLOOKUP(_xlfn.TEXTBEFORE($I144,";",1,0,1),Table2[[Label]:[Reference(s)]],9,FALSE)=0,"",VLOOKUP(_xlfn.TEXTBEFORE($I144,";",1,0,1),Table2[[Label]:[Reference(s)]],9,FALSE))</f>
        <v>A=Advance;
R=Reimbursement;
T=Directive;
N=Determined as part of the NOFO;
D=Determined at Time of Award</v>
      </c>
      <c r="P144" s="153" t="str">
        <f>IF(VLOOKUP(_xlfn.TEXTBEFORE($I144,";",1,0,1),Table2[[Label]:[Reference(s)]],10,FALSE)=0,"",VLOOKUP(_xlfn.TEXTBEFORE($I144,";",1,0,1),Table2[[Label]:[Reference(s)]],10,FALSE))</f>
        <v/>
      </c>
      <c r="Q144" s="154" t="str">
        <f>IF(VLOOKUP(_xlfn.TEXTBEFORE($I144,";",1,0,1),Table2[[Label]:[Reference(s)]],14,FALSE)=0,"",VLOOKUP(_xlfn.TEXTBEFORE($I144,";",1,0,1),Table2[[Label]:[Reference(s)]],14,FALSE))</f>
        <v>(1) 2 CFR 200.203;
(3) SAM.gov Assistance Listing;
(5) 31 USC 6102</v>
      </c>
    </row>
    <row r="145" spans="1:18" ht="141" customHeight="1" thickBot="1">
      <c r="A145" s="772"/>
      <c r="B145" s="763"/>
      <c r="C145" s="806"/>
      <c r="D145" s="257" t="s">
        <v>1713</v>
      </c>
      <c r="E145" s="20" t="s">
        <v>1714</v>
      </c>
      <c r="F145" s="153" t="str">
        <f>IF(VLOOKUP(_xlfn.TEXTBEFORE($I145,";",1,0,1),Table2[[Label]:[Reference(s)]],2,FALSE)=0,"",VLOOKUP(_xlfn.TEXTBEFORE($I145,";",1,0,1),Table2[[Label]:[Reference(s)]],2,FALSE))</f>
        <v>A code identifying how frequently funding awarded by the agency program is released.</v>
      </c>
      <c r="G145" s="20" t="s">
        <v>1345</v>
      </c>
      <c r="H145" s="258" t="s">
        <v>1415</v>
      </c>
      <c r="I145" s="259" t="s">
        <v>492</v>
      </c>
      <c r="J145" s="20" t="s">
        <v>1347</v>
      </c>
      <c r="K145" s="152" t="str">
        <f>IF(VLOOKUP(_xlfn.TEXTBEFORE($I145,";",1,0,1),Table2[[Label]:[Reference(s)]],5,FALSE)=0,"",VLOOKUP(_xlfn.TEXTBEFORE($I145,";",1,0,1),Table2[[Label]:[Reference(s)]],5,FALSE))</f>
        <v>String</v>
      </c>
      <c r="L145" s="153" t="str">
        <f>IF(VLOOKUP(_xlfn.TEXTBEFORE($I145,";",1,0,1),Table2[[Label]:[Reference(s)]],6,FALSE)=0,"",VLOOKUP(_xlfn.TEXTBEFORE($I145,";",1,0,1),Table2[[Label]:[Reference(s)]],6,FALSE))</f>
        <v>A</v>
      </c>
      <c r="M145" s="153" t="str">
        <f>IF(VLOOKUP(_xlfn.TEXTBEFORE($I145,";",1,0,1),Table2[[Label]:[Reference(s)]],7,FALSE)=0,"",VLOOKUP(_xlfn.TEXTBEFORE($I145,";",1,0,1),Table2[[Label]:[Reference(s)]],7,FALSE))</f>
        <v/>
      </c>
      <c r="N145" s="153">
        <f>IF(VLOOKUP(_xlfn.TEXTBEFORE($I145,";",1,0,1),Table2[[Label]:[Reference(s)]],8,FALSE)=0,"",VLOOKUP(_xlfn.TEXTBEFORE($I145,";",1,0,1),Table2[[Label]:[Reference(s)]],8,FALSE))</f>
        <v>1</v>
      </c>
      <c r="O145" s="153" t="str">
        <f>IF(VLOOKUP(_xlfn.TEXTBEFORE($I145,";",1,0,1),Table2[[Label]:[Reference(s)]],9,FALSE)=0,"",VLOOKUP(_xlfn.TEXTBEFORE($I145,";",1,0,1),Table2[[Label]:[Reference(s)]],9,FALSE))</f>
        <v>M=Monthly;
Q=Quarterly;
S=Semi-Annually;
A=Annually;
L=Lump Sum;
R=As Requested;
N=Determined as part of the NOFO;
D=Determined at Time of Award;
O=Other</v>
      </c>
      <c r="P145" s="153" t="str">
        <f>IF(VLOOKUP(_xlfn.TEXTBEFORE($I145,";",1,0,1),Table2[[Label]:[Reference(s)]],10,FALSE)=0,"",VLOOKUP(_xlfn.TEXTBEFORE($I145,";",1,0,1),Table2[[Label]:[Reference(s)]],10,FALSE))</f>
        <v/>
      </c>
      <c r="Q145" s="154" t="str">
        <f>IF(VLOOKUP(_xlfn.TEXTBEFORE($I145,";",1,0,1),Table2[[Label]:[Reference(s)]],14,FALSE)=0,"",VLOOKUP(_xlfn.TEXTBEFORE($I145,";",1,0,1),Table2[[Label]:[Reference(s)]],14,FALSE))</f>
        <v>(1) 2 CFR 200.203;
(3) SAM.gov Assistance Listing;
(5) 31 USC 6102</v>
      </c>
    </row>
    <row r="146" spans="1:18" ht="45.75" thickBot="1">
      <c r="A146" s="772"/>
      <c r="B146" s="763"/>
      <c r="C146" s="806"/>
      <c r="D146" s="257" t="s">
        <v>1715</v>
      </c>
      <c r="E146" s="20" t="s">
        <v>1716</v>
      </c>
      <c r="F146" s="153" t="str">
        <f>IF(VLOOKUP(_xlfn.TEXTBEFORE($I146,";",1,0,1),Table2[[Label]:[Reference(s)]],2,FALSE)=0,"",VLOOKUP(_xlfn.TEXTBEFORE($I146,";",1,0,1),Table2[[Label]:[Reference(s)]],2,FALSE))</f>
        <v>A description of the interval at which agency program funding is distributed, applicable when 'Other' is selected as the disbursement frequency.</v>
      </c>
      <c r="G146" s="20" t="s">
        <v>1717</v>
      </c>
      <c r="H146" s="258" t="s">
        <v>1351</v>
      </c>
      <c r="I146" s="259" t="s">
        <v>499</v>
      </c>
      <c r="J146" s="20" t="s">
        <v>1347</v>
      </c>
      <c r="K146" s="152" t="str">
        <f>IF(VLOOKUP(_xlfn.TEXTBEFORE($I146,";",1,0,1),Table2[[Label]:[Reference(s)]],5,FALSE)=0,"",VLOOKUP(_xlfn.TEXTBEFORE($I146,";",1,0,1),Table2[[Label]:[Reference(s)]],5,FALSE))</f>
        <v>String</v>
      </c>
      <c r="L146" s="153" t="str">
        <f>IF(VLOOKUP(_xlfn.TEXTBEFORE($I146,";",1,0,1),Table2[[Label]:[Reference(s)]],6,FALSE)=0,"",VLOOKUP(_xlfn.TEXTBEFORE($I146,";",1,0,1),Table2[[Label]:[Reference(s)]],6,FALSE))</f>
        <v/>
      </c>
      <c r="M146" s="153" t="str">
        <f>IF(VLOOKUP(_xlfn.TEXTBEFORE($I146,";",1,0,1),Table2[[Label]:[Reference(s)]],7,FALSE)=0,"",VLOOKUP(_xlfn.TEXTBEFORE($I146,";",1,0,1),Table2[[Label]:[Reference(s)]],7,FALSE))</f>
        <v/>
      </c>
      <c r="N146" s="153" t="str">
        <f>IF(VLOOKUP(_xlfn.TEXTBEFORE($I146,";",1,0,1),Table2[[Label]:[Reference(s)]],8,FALSE)=0,"",VLOOKUP(_xlfn.TEXTBEFORE($I146,";",1,0,1),Table2[[Label]:[Reference(s)]],8,FALSE))</f>
        <v>(3) 2000</v>
      </c>
      <c r="O146" s="153" t="str">
        <f>IF(VLOOKUP(_xlfn.TEXTBEFORE($I146,";",1,0,1),Table2[[Label]:[Reference(s)]],9,FALSE)=0,"",VLOOKUP(_xlfn.TEXTBEFORE($I146,";",1,0,1),Table2[[Label]:[Reference(s)]],9,FALSE))</f>
        <v/>
      </c>
      <c r="P146" s="153" t="str">
        <f>IF(VLOOKUP(_xlfn.TEXTBEFORE($I146,";",1,0,1),Table2[[Label]:[Reference(s)]],10,FALSE)=0,"",VLOOKUP(_xlfn.TEXTBEFORE($I146,";",1,0,1),Table2[[Label]:[Reference(s)]],10,FALSE))</f>
        <v/>
      </c>
      <c r="Q146" s="154" t="str">
        <f>IF(VLOOKUP(_xlfn.TEXTBEFORE($I146,";",1,0,1),Table2[[Label]:[Reference(s)]],14,FALSE)=0,"",VLOOKUP(_xlfn.TEXTBEFORE($I146,";",1,0,1),Table2[[Label]:[Reference(s)]],14,FALSE))</f>
        <v>(1) 2 CFR 200.203;
(3) SAM.gov Assistance Listing;
(5) 31 USC 6102</v>
      </c>
    </row>
    <row r="147" spans="1:18" ht="45.75" thickBot="1">
      <c r="A147" s="772"/>
      <c r="B147" s="763"/>
      <c r="C147" s="806"/>
      <c r="D147" s="257" t="s">
        <v>1718</v>
      </c>
      <c r="E147" s="20" t="s">
        <v>1719</v>
      </c>
      <c r="F147" s="153" t="str">
        <f>IF(VLOOKUP(_xlfn.TEXTBEFORE($I147,";",1,0,1),Table2[[Label]:[Reference(s)]],2,FALSE)=0,"",VLOOKUP(_xlfn.TEXTBEFORE($I147,";",1,0,1),Table2[[Label]:[Reference(s)]],2,FALSE))</f>
        <v>A code identifying the type of time period within which agency program awarded funding must be expended.</v>
      </c>
      <c r="G147" s="20" t="s">
        <v>1345</v>
      </c>
      <c r="H147" s="258" t="s">
        <v>1415</v>
      </c>
      <c r="I147" s="259" t="s">
        <v>407</v>
      </c>
      <c r="J147" s="20" t="s">
        <v>1347</v>
      </c>
      <c r="K147" s="152" t="str">
        <f>IF(VLOOKUP(_xlfn.TEXTBEFORE($I147,";",1,0,1),Table2[[Label]:[Reference(s)]],5,FALSE)=0,"",VLOOKUP(_xlfn.TEXTBEFORE($I147,";",1,0,1),Table2[[Label]:[Reference(s)]],5,FALSE))</f>
        <v>String</v>
      </c>
      <c r="L147" s="153" t="str">
        <f>IF(VLOOKUP(_xlfn.TEXTBEFORE($I147,";",1,0,1),Table2[[Label]:[Reference(s)]],6,FALSE)=0,"",VLOOKUP(_xlfn.TEXTBEFORE($I147,";",1,0,1),Table2[[Label]:[Reference(s)]],6,FALSE))</f>
        <v>A</v>
      </c>
      <c r="M147" s="153" t="str">
        <f>IF(VLOOKUP(_xlfn.TEXTBEFORE($I147,";",1,0,1),Table2[[Label]:[Reference(s)]],7,FALSE)=0,"",VLOOKUP(_xlfn.TEXTBEFORE($I147,";",1,0,1),Table2[[Label]:[Reference(s)]],7,FALSE))</f>
        <v/>
      </c>
      <c r="N147" s="153">
        <f>IF(VLOOKUP(_xlfn.TEXTBEFORE($I147,";",1,0,1),Table2[[Label]:[Reference(s)]],8,FALSE)=0,"",VLOOKUP(_xlfn.TEXTBEFORE($I147,";",1,0,1),Table2[[Label]:[Reference(s)]],8,FALSE))</f>
        <v>1</v>
      </c>
      <c r="O147" s="153" t="str">
        <f>IF(VLOOKUP(_xlfn.TEXTBEFORE($I147,";",1,0,1),Table2[[Label]:[Reference(s)]],9,FALSE)=0,"",VLOOKUP(_xlfn.TEXTBEFORE($I147,";",1,0,1),Table2[[Label]:[Reference(s)]],9,FALSE))</f>
        <v>M=Months;
Y=Years</v>
      </c>
      <c r="P147" s="153" t="str">
        <f>IF(VLOOKUP(_xlfn.TEXTBEFORE($I147,";",1,0,1),Table2[[Label]:[Reference(s)]],10,FALSE)=0,"",VLOOKUP(_xlfn.TEXTBEFORE($I147,";",1,0,1),Table2[[Label]:[Reference(s)]],10,FALSE))</f>
        <v/>
      </c>
      <c r="Q147" s="154" t="str">
        <f>IF(VLOOKUP(_xlfn.TEXTBEFORE($I147,";",1,0,1),Table2[[Label]:[Reference(s)]],14,FALSE)=0,"",VLOOKUP(_xlfn.TEXTBEFORE($I147,";",1,0,1),Table2[[Label]:[Reference(s)]],14,FALSE))</f>
        <v>(1) 2 CFR 200.203;
(3) SAM.gov Assistance Listing;
(5) 31 USC 6102</v>
      </c>
    </row>
    <row r="148" spans="1:18" ht="45.75" thickBot="1">
      <c r="A148" s="772"/>
      <c r="B148" s="763"/>
      <c r="C148" s="806"/>
      <c r="D148" s="257" t="s">
        <v>1720</v>
      </c>
      <c r="E148" s="20" t="s">
        <v>1721</v>
      </c>
      <c r="F148" s="153" t="str">
        <f>IF(VLOOKUP(_xlfn.TEXTBEFORE($I148,";",1,0,1),Table2[[Label]:[Reference(s)]],2,FALSE)=0,"",VLOOKUP(_xlfn.TEXTBEFORE($I148,";",1,0,1),Table2[[Label]:[Reference(s)]],2,FALSE))</f>
        <v>The numeric length of the time frame within which agency program awarded funding must be expended.</v>
      </c>
      <c r="G148" s="20" t="s">
        <v>1345</v>
      </c>
      <c r="H148" s="258" t="s">
        <v>1351</v>
      </c>
      <c r="I148" s="259" t="s">
        <v>404</v>
      </c>
      <c r="J148" s="20" t="s">
        <v>1347</v>
      </c>
      <c r="K148" s="152" t="str">
        <f>IF(VLOOKUP(_xlfn.TEXTBEFORE($I148,";",1,0,1),Table2[[Label]:[Reference(s)]],5,FALSE)=0,"",VLOOKUP(_xlfn.TEXTBEFORE($I148,";",1,0,1),Table2[[Label]:[Reference(s)]],5,FALSE))</f>
        <v>Integer</v>
      </c>
      <c r="L148" s="153" t="str">
        <f>IF(VLOOKUP(_xlfn.TEXTBEFORE($I148,";",1,0,1),Table2[[Label]:[Reference(s)]],6,FALSE)=0,"",VLOOKUP(_xlfn.TEXTBEFORE($I148,";",1,0,1),Table2[[Label]:[Reference(s)]],6,FALSE))</f>
        <v>NN</v>
      </c>
      <c r="M148" s="153" t="str">
        <f>IF(VLOOKUP(_xlfn.TEXTBEFORE($I148,";",1,0,1),Table2[[Label]:[Reference(s)]],7,FALSE)=0,"",VLOOKUP(_xlfn.TEXTBEFORE($I148,";",1,0,1),Table2[[Label]:[Reference(s)]],7,FALSE))</f>
        <v/>
      </c>
      <c r="N148" s="153">
        <f>IF(VLOOKUP(_xlfn.TEXTBEFORE($I148,";",1,0,1),Table2[[Label]:[Reference(s)]],8,FALSE)=0,"",VLOOKUP(_xlfn.TEXTBEFORE($I148,";",1,0,1),Table2[[Label]:[Reference(s)]],8,FALSE))</f>
        <v>2</v>
      </c>
      <c r="O148" s="153" t="str">
        <f>IF(VLOOKUP(_xlfn.TEXTBEFORE($I148,";",1,0,1),Table2[[Label]:[Reference(s)]],9,FALSE)=0,"",VLOOKUP(_xlfn.TEXTBEFORE($I148,";",1,0,1),Table2[[Label]:[Reference(s)]],9,FALSE))</f>
        <v/>
      </c>
      <c r="P148" s="153" t="str">
        <f>IF(VLOOKUP(_xlfn.TEXTBEFORE($I148,";",1,0,1),Table2[[Label]:[Reference(s)]],10,FALSE)=0,"",VLOOKUP(_xlfn.TEXTBEFORE($I148,";",1,0,1),Table2[[Label]:[Reference(s)]],10,FALSE))</f>
        <v/>
      </c>
      <c r="Q148" s="154" t="str">
        <f>IF(VLOOKUP(_xlfn.TEXTBEFORE($I148,";",1,0,1),Table2[[Label]:[Reference(s)]],14,FALSE)=0,"",VLOOKUP(_xlfn.TEXTBEFORE($I148,";",1,0,1),Table2[[Label]:[Reference(s)]],14,FALSE))</f>
        <v>(1) 2 CFR 200.203;
(3) SAM.gov Assistance Listing;
(5) 31 USC 6102</v>
      </c>
    </row>
    <row r="149" spans="1:18" ht="45.75" thickBot="1">
      <c r="A149" s="772"/>
      <c r="B149" s="763"/>
      <c r="C149" s="806"/>
      <c r="D149" s="257" t="s">
        <v>1722</v>
      </c>
      <c r="E149" s="20" t="s">
        <v>1723</v>
      </c>
      <c r="F149" s="153" t="str">
        <f>IF(VLOOKUP(_xlfn.TEXTBEFORE($I149,";",1,0,1),Table2[[Label]:[Reference(s)]],2,FALSE)=0,"",VLOOKUP(_xlfn.TEXTBEFORE($I149,";",1,0,1),Table2[[Label]:[Reference(s)]],2,FALSE))</f>
        <v>Additional information on the time frame within which agency program awarded funding must be expended.</v>
      </c>
      <c r="G149" s="20" t="s">
        <v>1345</v>
      </c>
      <c r="H149" s="258" t="s">
        <v>1351</v>
      </c>
      <c r="I149" s="259" t="s">
        <v>402</v>
      </c>
      <c r="J149" s="20" t="s">
        <v>1347</v>
      </c>
      <c r="K149" s="152" t="str">
        <f>IF(VLOOKUP(_xlfn.TEXTBEFORE($I149,";",1,0,1),Table2[[Label]:[Reference(s)]],5,FALSE)=0,"",VLOOKUP(_xlfn.TEXTBEFORE($I149,";",1,0,1),Table2[[Label]:[Reference(s)]],5,FALSE))</f>
        <v>String</v>
      </c>
      <c r="L149" s="153" t="str">
        <f>IF(VLOOKUP(_xlfn.TEXTBEFORE($I149,";",1,0,1),Table2[[Label]:[Reference(s)]],6,FALSE)=0,"",VLOOKUP(_xlfn.TEXTBEFORE($I149,";",1,0,1),Table2[[Label]:[Reference(s)]],6,FALSE))</f>
        <v/>
      </c>
      <c r="M149" s="153" t="str">
        <f>IF(VLOOKUP(_xlfn.TEXTBEFORE($I149,";",1,0,1),Table2[[Label]:[Reference(s)]],7,FALSE)=0,"",VLOOKUP(_xlfn.TEXTBEFORE($I149,";",1,0,1),Table2[[Label]:[Reference(s)]],7,FALSE))</f>
        <v/>
      </c>
      <c r="N149" s="153" t="str">
        <f>IF(VLOOKUP(_xlfn.TEXTBEFORE($I149,";",1,0,1),Table2[[Label]:[Reference(s)]],8,FALSE)=0,"",VLOOKUP(_xlfn.TEXTBEFORE($I149,";",1,0,1),Table2[[Label]:[Reference(s)]],8,FALSE))</f>
        <v>(3) 2000</v>
      </c>
      <c r="O149" s="153" t="str">
        <f>IF(VLOOKUP(_xlfn.TEXTBEFORE($I149,";",1,0,1),Table2[[Label]:[Reference(s)]],9,FALSE)=0,"",VLOOKUP(_xlfn.TEXTBEFORE($I149,";",1,0,1),Table2[[Label]:[Reference(s)]],9,FALSE))</f>
        <v/>
      </c>
      <c r="P149" s="153" t="str">
        <f>IF(VLOOKUP(_xlfn.TEXTBEFORE($I149,";",1,0,1),Table2[[Label]:[Reference(s)]],10,FALSE)=0,"",VLOOKUP(_xlfn.TEXTBEFORE($I149,";",1,0,1),Table2[[Label]:[Reference(s)]],10,FALSE))</f>
        <v/>
      </c>
      <c r="Q149" s="154" t="str">
        <f>IF(VLOOKUP(_xlfn.TEXTBEFORE($I149,";",1,0,1),Table2[[Label]:[Reference(s)]],14,FALSE)=0,"",VLOOKUP(_xlfn.TEXTBEFORE($I149,";",1,0,1),Table2[[Label]:[Reference(s)]],14,FALSE))</f>
        <v>(1) 2 CFR 200.203;
(3) SAM.gov Assistance Listing;
(5) 31 USC 6102</v>
      </c>
    </row>
    <row r="150" spans="1:18" ht="135.75" thickBot="1">
      <c r="A150" s="772">
        <v>7.12</v>
      </c>
      <c r="B150" s="763" t="s">
        <v>1724</v>
      </c>
      <c r="C150" s="765" t="s">
        <v>1342</v>
      </c>
      <c r="D150" s="228" t="s">
        <v>1725</v>
      </c>
      <c r="E150" s="18" t="s">
        <v>1726</v>
      </c>
      <c r="F150" s="274" t="str">
        <f>IF(VLOOKUP(_xlfn.TEXTBEFORE($I150,";",1,0,1),Table2[[Label]:[Reference(s)]],2,FALSE)=0,"",VLOOKUP(_xlfn.TEXTBEFORE($I150,";",1,0,1),Table2[[Label]:[Reference(s)]],2,FALSE))</f>
        <v>A code identifying the timeframe after award issuance when an award recipient may apply for a renewal or extension.</v>
      </c>
      <c r="G150" s="18" t="s">
        <v>1345</v>
      </c>
      <c r="H150" s="19" t="s">
        <v>1415</v>
      </c>
      <c r="I150" s="225" t="s">
        <v>538</v>
      </c>
      <c r="J150" s="18" t="s">
        <v>1347</v>
      </c>
      <c r="K150" s="285" t="str">
        <f>IF(VLOOKUP(_xlfn.TEXTBEFORE($I150,";",1,0,1),Table2[[Label]:[Reference(s)]],5,FALSE)=0,"",VLOOKUP(_xlfn.TEXTBEFORE($I150,";",1,0,1),Table2[[Label]:[Reference(s)]],5,FALSE))</f>
        <v>String</v>
      </c>
      <c r="L150" s="274" t="str">
        <f>IF(VLOOKUP(_xlfn.TEXTBEFORE($I150,";",1,0,1),Table2[[Label]:[Reference(s)]],6,FALSE)=0,"",VLOOKUP(_xlfn.TEXTBEFORE($I150,";",1,0,1),Table2[[Label]:[Reference(s)]],6,FALSE))</f>
        <v>A</v>
      </c>
      <c r="M150" s="274" t="str">
        <f>IF(VLOOKUP(_xlfn.TEXTBEFORE($I150,";",1,0,1),Table2[[Label]:[Reference(s)]],7,FALSE)=0,"",VLOOKUP(_xlfn.TEXTBEFORE($I150,";",1,0,1),Table2[[Label]:[Reference(s)]],7,FALSE))</f>
        <v/>
      </c>
      <c r="N150" s="274">
        <f>IF(VLOOKUP(_xlfn.TEXTBEFORE($I150,";",1,0,1),Table2[[Label]:[Reference(s)]],8,FALSE)=0,"",VLOOKUP(_xlfn.TEXTBEFORE($I150,";",1,0,1),Table2[[Label]:[Reference(s)]],8,FALSE))</f>
        <v>1</v>
      </c>
      <c r="O150" s="274" t="str">
        <f>IF(VLOOKUP(_xlfn.TEXTBEFORE($I150,";",1,0,1),Table2[[Label]:[Reference(s)]],9,FALSE)=0,"",VLOOKUP(_xlfn.TEXTBEFORE($I150,";",1,0,1),Table2[[Label]:[Reference(s)]],9,FALSE))</f>
        <v>A=From 1 to 15 days;
B=From 15 to 30 days;
C=From 30 to 60 days;
D=From 60 to 90 days;
E=From 90 to 120 days;
F=From 120 to 180 days;
G=&gt; 180 Days;
N=Not Applicable;
O=Other</v>
      </c>
      <c r="P150" s="274" t="str">
        <f>IF(VLOOKUP(_xlfn.TEXTBEFORE($I150,";",1,0,1),Table2[[Label]:[Reference(s)]],10,FALSE)=0,"",VLOOKUP(_xlfn.TEXTBEFORE($I150,";",1,0,1),Table2[[Label]:[Reference(s)]],10,FALSE))</f>
        <v/>
      </c>
      <c r="Q150" s="286" t="str">
        <f>IF(VLOOKUP(_xlfn.TEXTBEFORE($I150,";",1,0,1),Table2[[Label]:[Reference(s)]],14,FALSE)=0,"",VLOOKUP(_xlfn.TEXTBEFORE($I150,";",1,0,1),Table2[[Label]:[Reference(s)]],14,FALSE))</f>
        <v>(1) 2 CFR 200.203;
(3) SAM.gov Assistance Listing;
(5) 31 USC 6102</v>
      </c>
    </row>
    <row r="151" spans="1:18" ht="45.75" thickBot="1">
      <c r="A151" s="772"/>
      <c r="B151" s="763"/>
      <c r="C151" s="765"/>
      <c r="D151" s="224" t="s">
        <v>1727</v>
      </c>
      <c r="E151" s="20" t="s">
        <v>1728</v>
      </c>
      <c r="F151" s="153" t="str">
        <f>IF(VLOOKUP(_xlfn.TEXTBEFORE($I151,";",1,0,1),Table2[[Label]:[Reference(s)]],2,FALSE)=0,"",VLOOKUP(_xlfn.TEXTBEFORE($I151,";",1,0,1),Table2[[Label]:[Reference(s)]],2,FALSE))</f>
        <v>A description of the award renewal or extension procedures.</v>
      </c>
      <c r="G151" s="20" t="s">
        <v>1729</v>
      </c>
      <c r="H151" s="21" t="s">
        <v>1351</v>
      </c>
      <c r="I151" s="23" t="s">
        <v>535</v>
      </c>
      <c r="J151" s="20" t="s">
        <v>1347</v>
      </c>
      <c r="K151" s="152" t="str">
        <f>IF(VLOOKUP(_xlfn.TEXTBEFORE($I151,";",1,0,1),Table2[[Label]:[Reference(s)]],5,FALSE)=0,"",VLOOKUP(_xlfn.TEXTBEFORE($I151,";",1,0,1),Table2[[Label]:[Reference(s)]],5,FALSE))</f>
        <v>String</v>
      </c>
      <c r="L151" s="153" t="str">
        <f>IF(VLOOKUP(_xlfn.TEXTBEFORE($I151,";",1,0,1),Table2[[Label]:[Reference(s)]],6,FALSE)=0,"",VLOOKUP(_xlfn.TEXTBEFORE($I151,";",1,0,1),Table2[[Label]:[Reference(s)]],6,FALSE))</f>
        <v/>
      </c>
      <c r="M151" s="153" t="str">
        <f>IF(VLOOKUP(_xlfn.TEXTBEFORE($I151,";",1,0,1),Table2[[Label]:[Reference(s)]],7,FALSE)=0,"",VLOOKUP(_xlfn.TEXTBEFORE($I151,";",1,0,1),Table2[[Label]:[Reference(s)]],7,FALSE))</f>
        <v/>
      </c>
      <c r="N151" s="153" t="str">
        <f>IF(VLOOKUP(_xlfn.TEXTBEFORE($I151,";",1,0,1),Table2[[Label]:[Reference(s)]],8,FALSE)=0,"",VLOOKUP(_xlfn.TEXTBEFORE($I151,";",1,0,1),Table2[[Label]:[Reference(s)]],8,FALSE))</f>
        <v>(3) 1500</v>
      </c>
      <c r="O151" s="153" t="str">
        <f>IF(VLOOKUP(_xlfn.TEXTBEFORE($I151,";",1,0,1),Table2[[Label]:[Reference(s)]],9,FALSE)=0,"",VLOOKUP(_xlfn.TEXTBEFORE($I151,";",1,0,1),Table2[[Label]:[Reference(s)]],9,FALSE))</f>
        <v/>
      </c>
      <c r="P151" s="153" t="str">
        <f>IF(VLOOKUP(_xlfn.TEXTBEFORE($I151,";",1,0,1),Table2[[Label]:[Reference(s)]],10,FALSE)=0,"",VLOOKUP(_xlfn.TEXTBEFORE($I151,";",1,0,1),Table2[[Label]:[Reference(s)]],10,FALSE))</f>
        <v/>
      </c>
      <c r="Q151" s="154" t="str">
        <f>IF(VLOOKUP(_xlfn.TEXTBEFORE($I151,";",1,0,1),Table2[[Label]:[Reference(s)]],14,FALSE)=0,"",VLOOKUP(_xlfn.TEXTBEFORE($I151,";",1,0,1),Table2[[Label]:[Reference(s)]],14,FALSE))</f>
        <v>(1) 2 CFR 200.203;
(3) SAM.gov Assistance Listing;
(5) 31 USC 6102</v>
      </c>
    </row>
    <row r="152" spans="1:18" ht="135.75" thickBot="1">
      <c r="A152" s="804">
        <v>7.13</v>
      </c>
      <c r="B152" s="814" t="s">
        <v>1730</v>
      </c>
      <c r="C152" s="809" t="s">
        <v>1342</v>
      </c>
      <c r="D152" s="260" t="s">
        <v>1731</v>
      </c>
      <c r="E152" s="209" t="s">
        <v>1732</v>
      </c>
      <c r="F152" s="278" t="str">
        <f>IF(VLOOKUP(_xlfn.TEXTBEFORE($I152,";",1,0,1),Table2[[Label]:[Reference(s)]],2,FALSE)=0,"",VLOOKUP(_xlfn.TEXTBEFORE($I152,";",1,0,1),Table2[[Label]:[Reference(s)]],2,FALSE))</f>
        <v>A code identifying the timeframe after award decision that an award applicant has to appeal an award decision.</v>
      </c>
      <c r="G152" s="209" t="s">
        <v>1345</v>
      </c>
      <c r="H152" s="261" t="s">
        <v>1415</v>
      </c>
      <c r="I152" s="262" t="s">
        <v>351</v>
      </c>
      <c r="J152" s="209" t="s">
        <v>1347</v>
      </c>
      <c r="K152" s="294" t="str">
        <f>IF(VLOOKUP(_xlfn.TEXTBEFORE($I152,";",1,0,1),Table2[[Label]:[Reference(s)]],5,FALSE)=0,"",VLOOKUP(_xlfn.TEXTBEFORE($I152,";",1,0,1),Table2[[Label]:[Reference(s)]],5,FALSE))</f>
        <v>String</v>
      </c>
      <c r="L152" s="278" t="str">
        <f>IF(VLOOKUP(_xlfn.TEXTBEFORE($I152,";",1,0,1),Table2[[Label]:[Reference(s)]],6,FALSE)=0,"",VLOOKUP(_xlfn.TEXTBEFORE($I152,";",1,0,1),Table2[[Label]:[Reference(s)]],6,FALSE))</f>
        <v>A</v>
      </c>
      <c r="M152" s="278" t="str">
        <f>IF(VLOOKUP(_xlfn.TEXTBEFORE($I152,";",1,0,1),Table2[[Label]:[Reference(s)]],7,FALSE)=0,"",VLOOKUP(_xlfn.TEXTBEFORE($I152,";",1,0,1),Table2[[Label]:[Reference(s)]],7,FALSE))</f>
        <v/>
      </c>
      <c r="N152" s="278">
        <f>IF(VLOOKUP(_xlfn.TEXTBEFORE($I152,";",1,0,1),Table2[[Label]:[Reference(s)]],8,FALSE)=0,"",VLOOKUP(_xlfn.TEXTBEFORE($I152,";",1,0,1),Table2[[Label]:[Reference(s)]],8,FALSE))</f>
        <v>1</v>
      </c>
      <c r="O152" s="278" t="str">
        <f>IF(VLOOKUP(_xlfn.TEXTBEFORE($I152,";",1,0,1),Table2[[Label]:[Reference(s)]],9,FALSE)=0,"",VLOOKUP(_xlfn.TEXTBEFORE($I152,";",1,0,1),Table2[[Label]:[Reference(s)]],9,FALSE))</f>
        <v>A=From 1 to 15 days;
B=From 15 to 30 days;
C=From 30 to 60 days;
D=From 60 to 90 days;
E=From 90 to 120 days;
F=From 120 to 180 days;
G=&gt; 180 Days;
N=Not Applicable;
O=Other</v>
      </c>
      <c r="P152" s="278" t="str">
        <f>IF(VLOOKUP(_xlfn.TEXTBEFORE($I152,";",1,0,1),Table2[[Label]:[Reference(s)]],10,FALSE)=0,"",VLOOKUP(_xlfn.TEXTBEFORE($I152,";",1,0,1),Table2[[Label]:[Reference(s)]],10,FALSE))</f>
        <v/>
      </c>
      <c r="Q152" s="291" t="str">
        <f>IF(VLOOKUP(_xlfn.TEXTBEFORE($I152,";",1,0,1),Table2[[Label]:[Reference(s)]],14,FALSE)=0,"",VLOOKUP(_xlfn.TEXTBEFORE($I152,";",1,0,1),Table2[[Label]:[Reference(s)]],14,FALSE))</f>
        <v>(1) 2 CFR 200.203;
(3) SAM.gov Assistance Listing;
(5) 31 USC 6102</v>
      </c>
      <c r="R152" s="249"/>
    </row>
    <row r="153" spans="1:18" ht="45.75" thickBot="1">
      <c r="A153" s="810"/>
      <c r="B153" s="763"/>
      <c r="C153" s="765"/>
      <c r="D153" s="224" t="s">
        <v>1733</v>
      </c>
      <c r="E153" s="20" t="s">
        <v>1734</v>
      </c>
      <c r="F153" s="153" t="str">
        <f>IF(VLOOKUP(_xlfn.TEXTBEFORE($I153,";",1,0,1),Table2[[Label]:[Reference(s)]],2,FALSE)=0,"",VLOOKUP(_xlfn.TEXTBEFORE($I153,";",1,0,1),Table2[[Label]:[Reference(s)]],2,FALSE))</f>
        <v>A description of the procedures to appeal or rework award applications that are not approved.</v>
      </c>
      <c r="G153" s="20" t="s">
        <v>1729</v>
      </c>
      <c r="H153" s="21" t="s">
        <v>1351</v>
      </c>
      <c r="I153" s="23" t="s">
        <v>346</v>
      </c>
      <c r="J153" s="20" t="s">
        <v>1347</v>
      </c>
      <c r="K153" s="152" t="str">
        <f>IF(VLOOKUP(_xlfn.TEXTBEFORE($I153,";",1,0,1),Table2[[Label]:[Reference(s)]],5,FALSE)=0,"",VLOOKUP(_xlfn.TEXTBEFORE($I153,";",1,0,1),Table2[[Label]:[Reference(s)]],5,FALSE))</f>
        <v>String</v>
      </c>
      <c r="L153" s="153" t="str">
        <f>IF(VLOOKUP(_xlfn.TEXTBEFORE($I153,";",1,0,1),Table2[[Label]:[Reference(s)]],6,FALSE)=0,"",VLOOKUP(_xlfn.TEXTBEFORE($I153,";",1,0,1),Table2[[Label]:[Reference(s)]],6,FALSE))</f>
        <v/>
      </c>
      <c r="M153" s="153" t="str">
        <f>IF(VLOOKUP(_xlfn.TEXTBEFORE($I153,";",1,0,1),Table2[[Label]:[Reference(s)]],7,FALSE)=0,"",VLOOKUP(_xlfn.TEXTBEFORE($I153,";",1,0,1),Table2[[Label]:[Reference(s)]],7,FALSE))</f>
        <v/>
      </c>
      <c r="N153" s="153" t="str">
        <f>IF(VLOOKUP(_xlfn.TEXTBEFORE($I153,";",1,0,1),Table2[[Label]:[Reference(s)]],8,FALSE)=0,"",VLOOKUP(_xlfn.TEXTBEFORE($I153,";",1,0,1),Table2[[Label]:[Reference(s)]],8,FALSE))</f>
        <v>(3) 2000</v>
      </c>
      <c r="O153" s="153" t="str">
        <f>IF(VLOOKUP(_xlfn.TEXTBEFORE($I153,";",1,0,1),Table2[[Label]:[Reference(s)]],9,FALSE)=0,"",VLOOKUP(_xlfn.TEXTBEFORE($I153,";",1,0,1),Table2[[Label]:[Reference(s)]],9,FALSE))</f>
        <v/>
      </c>
      <c r="P153" s="153" t="str">
        <f>IF(VLOOKUP(_xlfn.TEXTBEFORE($I153,";",1,0,1),Table2[[Label]:[Reference(s)]],10,FALSE)=0,"",VLOOKUP(_xlfn.TEXTBEFORE($I153,";",1,0,1),Table2[[Label]:[Reference(s)]],10,FALSE))</f>
        <v/>
      </c>
      <c r="Q153" s="292" t="str">
        <f>IF(VLOOKUP(_xlfn.TEXTBEFORE($I153,";",1,0,1),Table2[[Label]:[Reference(s)]],14,FALSE)=0,"",VLOOKUP(_xlfn.TEXTBEFORE($I153,";",1,0,1),Table2[[Label]:[Reference(s)]],14,FALSE))</f>
        <v>(1) 2 CFR 200.203;
(3) SAM.gov Assistance Listing;
(5) 31 USC 6102</v>
      </c>
      <c r="R153" s="249"/>
    </row>
    <row r="154" spans="1:18" ht="150" customHeight="1">
      <c r="A154" s="804">
        <v>8.01</v>
      </c>
      <c r="B154" s="805" t="s">
        <v>1735</v>
      </c>
      <c r="C154" s="805" t="s">
        <v>1342</v>
      </c>
      <c r="D154" s="263" t="s">
        <v>1736</v>
      </c>
      <c r="E154" s="209" t="s">
        <v>1737</v>
      </c>
      <c r="F154" s="278" t="str">
        <f>IF(VLOOKUP(_xlfn.TEXTBEFORE($I154,";",1,0,1),Table2[[Label]:[Reference(s)]],2,FALSE)=0,"",VLOOKUP(_xlfn.TEXTBEFORE($I154,";",1,0,1),Table2[[Label]:[Reference(s)]],2,FALSE))</f>
        <v>A code identifying a subpart of 2 CFR 200 with which the program requires award recipients to comply.</v>
      </c>
      <c r="G154" s="209" t="s">
        <v>1345</v>
      </c>
      <c r="H154" s="209" t="s">
        <v>1432</v>
      </c>
      <c r="I154" s="237" t="s">
        <v>544</v>
      </c>
      <c r="J154" s="238" t="s">
        <v>1347</v>
      </c>
      <c r="K154" s="278" t="str">
        <f>IF(VLOOKUP(_xlfn.TEXTBEFORE($I154,";",1,0,1),Table2[[Label]:[Reference(s)]],5,FALSE)=0,"",VLOOKUP(_xlfn.TEXTBEFORE($I154,";",1,0,1),Table2[[Label]:[Reference(s)]],5,FALSE))</f>
        <v>String</v>
      </c>
      <c r="L154" s="278" t="str">
        <f>IF(VLOOKUP(_xlfn.TEXTBEFORE($I154,";",1,0,1),Table2[[Label]:[Reference(s)]],6,FALSE)=0,"",VLOOKUP(_xlfn.TEXTBEFORE($I154,";",1,0,1),Table2[[Label]:[Reference(s)]],6,FALSE))</f>
        <v>A</v>
      </c>
      <c r="M154" s="278" t="str">
        <f>IF(VLOOKUP(_xlfn.TEXTBEFORE($I154,";",1,0,1),Table2[[Label]:[Reference(s)]],7,FALSE)=0,"",VLOOKUP(_xlfn.TEXTBEFORE($I154,";",1,0,1),Table2[[Label]:[Reference(s)]],7,FALSE))</f>
        <v/>
      </c>
      <c r="N154" s="278">
        <f>IF(VLOOKUP(_xlfn.TEXTBEFORE($I154,";",1,0,1),Table2[[Label]:[Reference(s)]],8,FALSE)=0,"",VLOOKUP(_xlfn.TEXTBEFORE($I154,";",1,0,1),Table2[[Label]:[Reference(s)]],8,FALSE))</f>
        <v>1</v>
      </c>
      <c r="O154" s="278" t="str">
        <f>IF(VLOOKUP(_xlfn.TEXTBEFORE($I154,";",1,0,1),Table2[[Label]:[Reference(s)]],9,FALSE)=0,"",VLOOKUP(_xlfn.TEXTBEFORE($I154,";",1,0,1),Table2[[Label]:[Reference(s)]],9,FALSE))</f>
        <v>B=Subpart B, General provisions;
C=Subpart C, Pre-Federal Award Requirements and Contents of Federal Awards;
D=Subpart D, Post Federal; Award Requirements;
E=Subpart E, Cost Principles;
F=Subpart F, Audit Requirements</v>
      </c>
      <c r="P154" s="278" t="str">
        <f>IF(VLOOKUP(_xlfn.TEXTBEFORE($I154,";",1,0,1),Table2[[Label]:[Reference(s)]],10,FALSE)=0,"",VLOOKUP(_xlfn.TEXTBEFORE($I154,";",1,0,1),Table2[[Label]:[Reference(s)]],10,FALSE))</f>
        <v/>
      </c>
      <c r="Q154" s="291" t="str">
        <f>IF(VLOOKUP(_xlfn.TEXTBEFORE($I154,";",1,0,1),Table2[[Label]:[Reference(s)]],14,FALSE)=0,"",VLOOKUP(_xlfn.TEXTBEFORE($I154,";",1,0,1),Table2[[Label]:[Reference(s)]],14,FALSE))</f>
        <v>(1) 2 CFR 200.203;
(3) SAM.gov Assistance Listing;
(5) 31 USC 6102</v>
      </c>
      <c r="R154" s="249"/>
    </row>
    <row r="155" spans="1:18" ht="150" customHeight="1" thickBot="1">
      <c r="A155" s="782"/>
      <c r="B155" s="783"/>
      <c r="C155" s="783"/>
      <c r="D155" s="264" t="s">
        <v>1738</v>
      </c>
      <c r="E155" s="70" t="s">
        <v>1739</v>
      </c>
      <c r="F155" s="279" t="str">
        <f>IF(VLOOKUP(_xlfn.TEXTBEFORE($I155,";",1,0,1),Table2[[Label]:[Reference(s)]],2,FALSE)=0,"",VLOOKUP(_xlfn.TEXTBEFORE($I155,";",1,0,1),Table2[[Label]:[Reference(s)]],2,FALSE))</f>
        <v>A description of additional information related to the requirements (e.g., 2 CFR 200, program-specific) with which the award recipient must comply.</v>
      </c>
      <c r="G155" s="70" t="s">
        <v>1350</v>
      </c>
      <c r="H155" s="70" t="s">
        <v>1351</v>
      </c>
      <c r="I155" s="243" t="s">
        <v>541</v>
      </c>
      <c r="J155" s="244" t="s">
        <v>1347</v>
      </c>
      <c r="K155" s="279" t="str">
        <f>IF(VLOOKUP(_xlfn.TEXTBEFORE($I155,";",1,0,1),Table2[[Label]:[Reference(s)]],5,FALSE)=0,"",VLOOKUP(_xlfn.TEXTBEFORE($I155,";",1,0,1),Table2[[Label]:[Reference(s)]],5,FALSE))</f>
        <v>String</v>
      </c>
      <c r="L155" s="279" t="str">
        <f>IF(VLOOKUP(_xlfn.TEXTBEFORE($I155,";",1,0,1),Table2[[Label]:[Reference(s)]],6,FALSE)=0,"",VLOOKUP(_xlfn.TEXTBEFORE($I155,";",1,0,1),Table2[[Label]:[Reference(s)]],6,FALSE))</f>
        <v/>
      </c>
      <c r="M155" s="279" t="str">
        <f>IF(VLOOKUP(_xlfn.TEXTBEFORE($I155,";",1,0,1),Table2[[Label]:[Reference(s)]],7,FALSE)=0,"",VLOOKUP(_xlfn.TEXTBEFORE($I155,";",1,0,1),Table2[[Label]:[Reference(s)]],7,FALSE))</f>
        <v/>
      </c>
      <c r="N155" s="279" t="str">
        <f>IF(VLOOKUP(_xlfn.TEXTBEFORE($I155,";",1,0,1),Table2[[Label]:[Reference(s)]],8,FALSE)=0,"",VLOOKUP(_xlfn.TEXTBEFORE($I155,";",1,0,1),Table2[[Label]:[Reference(s)]],8,FALSE))</f>
        <v>(3) 5000</v>
      </c>
      <c r="O155" s="279" t="str">
        <f>IF(VLOOKUP(_xlfn.TEXTBEFORE($I155,";",1,0,1),Table2[[Label]:[Reference(s)]],9,FALSE)=0,"",VLOOKUP(_xlfn.TEXTBEFORE($I155,";",1,0,1),Table2[[Label]:[Reference(s)]],9,FALSE))</f>
        <v/>
      </c>
      <c r="P155" s="279" t="str">
        <f>IF(VLOOKUP(_xlfn.TEXTBEFORE($I155,";",1,0,1),Table2[[Label]:[Reference(s)]],10,FALSE)=0,"",VLOOKUP(_xlfn.TEXTBEFORE($I155,";",1,0,1),Table2[[Label]:[Reference(s)]],10,FALSE))</f>
        <v/>
      </c>
      <c r="Q155" s="293" t="str">
        <f>IF(VLOOKUP(_xlfn.TEXTBEFORE($I155,";",1,0,1),Table2[[Label]:[Reference(s)]],14,FALSE)=0,"",VLOOKUP(_xlfn.TEXTBEFORE($I155,";",1,0,1),Table2[[Label]:[Reference(s)]],14,FALSE))</f>
        <v>(1) 2 CFR 200.203;
(3) SAM.gov Assistance Listing;
(5) 31 USC 6102</v>
      </c>
      <c r="R155" s="249"/>
    </row>
    <row r="156" spans="1:18" ht="105">
      <c r="A156" s="813">
        <v>8.02</v>
      </c>
      <c r="B156" s="814" t="s">
        <v>1740</v>
      </c>
      <c r="C156" s="809" t="s">
        <v>1342</v>
      </c>
      <c r="D156" s="224" t="s">
        <v>1741</v>
      </c>
      <c r="E156" s="20" t="s">
        <v>1742</v>
      </c>
      <c r="F156" s="153" t="str">
        <f>IF(VLOOKUP(_xlfn.TEXTBEFORE($I156,";",1,0,1),Table2[[Label]:[Reference(s)]],2,FALSE)=0,"",VLOOKUP(_xlfn.TEXTBEFORE($I156,";",1,0,1),Table2[[Label]:[Reference(s)]],2,FALSE))</f>
        <v>A code identifying the frequency at which a required report is to be submitted by the award recipient to the awarding agency.</v>
      </c>
      <c r="G156" s="20" t="s">
        <v>1345</v>
      </c>
      <c r="H156" s="21" t="s">
        <v>1432</v>
      </c>
      <c r="I156" s="207" t="s">
        <v>1743</v>
      </c>
      <c r="J156" s="20" t="s">
        <v>1744</v>
      </c>
      <c r="K156" s="152" t="str">
        <f>IF(VLOOKUP(_xlfn.TEXTBEFORE($I156,";",1,0,1),Table2[[Label]:[Reference(s)]],5,FALSE)=0,"",VLOOKUP(_xlfn.TEXTBEFORE($I156,";",1,0,1),Table2[[Label]:[Reference(s)]],5,FALSE))</f>
        <v>String</v>
      </c>
      <c r="L156" s="153" t="str">
        <f>IF(VLOOKUP(_xlfn.TEXTBEFORE($I156,";",1,0,1),Table2[[Label]:[Reference(s)]],6,FALSE)=0,"",VLOOKUP(_xlfn.TEXTBEFORE($I156,";",1,0,1),Table2[[Label]:[Reference(s)]],6,FALSE))</f>
        <v>A</v>
      </c>
      <c r="M156" s="153" t="str">
        <f>IF(VLOOKUP(_xlfn.TEXTBEFORE($I156,";",1,0,1),Table2[[Label]:[Reference(s)]],7,FALSE)=0,"",VLOOKUP(_xlfn.TEXTBEFORE($I156,";",1,0,1),Table2[[Label]:[Reference(s)]],7,FALSE))</f>
        <v/>
      </c>
      <c r="N156" s="153">
        <f>IF(VLOOKUP(_xlfn.TEXTBEFORE($I156,";",1,0,1),Table2[[Label]:[Reference(s)]],8,FALSE)=0,"",VLOOKUP(_xlfn.TEXTBEFORE($I156,";",1,0,1),Table2[[Label]:[Reference(s)]],8,FALSE))</f>
        <v>1</v>
      </c>
      <c r="O156" s="153" t="str">
        <f>IF(VLOOKUP(_xlfn.TEXTBEFORE($I156,";",1,0,1),Table2[[Label]:[Reference(s)]],9,FALSE)=0,"",VLOOKUP(_xlfn.TEXTBEFORE($I156,";",1,0,1),Table2[[Label]:[Reference(s)]],9,FALSE))</f>
        <v>M=Monthly;
Q=Quarterly;
S=Semi-Annually;
A=Annually;
C=Project Closeout/Final Report;
T=Determined at Time of Award;
N=Not Required</v>
      </c>
      <c r="P156" s="153" t="str">
        <f>IF(VLOOKUP(_xlfn.TEXTBEFORE($I156,";",1,0,1),Table2[[Label]:[Reference(s)]],10,FALSE)=0,"",VLOOKUP(_xlfn.TEXTBEFORE($I156,";",1,0,1),Table2[[Label]:[Reference(s)]],10,FALSE))</f>
        <v/>
      </c>
      <c r="Q156" s="154" t="str">
        <f>IF(VLOOKUP(_xlfn.TEXTBEFORE($I156,";",1,0,1),Table2[[Label]:[Reference(s)]],14,FALSE)=0,"",VLOOKUP(_xlfn.TEXTBEFORE($I156,";",1,0,1),Table2[[Label]:[Reference(s)]],14,FALSE))</f>
        <v>(1) 2 CFR 200.203;
(3) SAM.gov Assistance Listing;
(5) 31 USC 6102</v>
      </c>
    </row>
    <row r="157" spans="1:18" ht="45">
      <c r="A157" s="777"/>
      <c r="B157" s="753"/>
      <c r="C157" s="778"/>
      <c r="D157" s="224" t="s">
        <v>1745</v>
      </c>
      <c r="E157" s="20" t="s">
        <v>1746</v>
      </c>
      <c r="F157" s="153" t="str">
        <f>IF(VLOOKUP(_xlfn.TEXTBEFORE($I157,";",1,0,1),Table2[[Label]:[Reference(s)]],2,FALSE)=0,"",VLOOKUP(_xlfn.TEXTBEFORE($I157,";",1,0,1),Table2[[Label]:[Reference(s)]],2,FALSE))</f>
        <v>A description of the report that is required to be submitted by the award recipient to the awarding agency.</v>
      </c>
      <c r="G157" s="20" t="s">
        <v>1345</v>
      </c>
      <c r="H157" s="21" t="s">
        <v>1351</v>
      </c>
      <c r="I157" s="207" t="s">
        <v>1747</v>
      </c>
      <c r="J157" s="20" t="s">
        <v>1744</v>
      </c>
      <c r="K157" s="152" t="str">
        <f>IF(VLOOKUP(_xlfn.TEXTBEFORE($I157,";",1,0,1),Table2[[Label]:[Reference(s)]],5,FALSE)=0,"",VLOOKUP(_xlfn.TEXTBEFORE($I157,";",1,0,1),Table2[[Label]:[Reference(s)]],5,FALSE))</f>
        <v>String</v>
      </c>
      <c r="L157" s="153" t="str">
        <f>IF(VLOOKUP(_xlfn.TEXTBEFORE($I157,";",1,0,1),Table2[[Label]:[Reference(s)]],6,FALSE)=0,"",VLOOKUP(_xlfn.TEXTBEFORE($I157,";",1,0,1),Table2[[Label]:[Reference(s)]],6,FALSE))</f>
        <v/>
      </c>
      <c r="M157" s="153" t="str">
        <f>IF(VLOOKUP(_xlfn.TEXTBEFORE($I157,";",1,0,1),Table2[[Label]:[Reference(s)]],7,FALSE)=0,"",VLOOKUP(_xlfn.TEXTBEFORE($I157,";",1,0,1),Table2[[Label]:[Reference(s)]],7,FALSE))</f>
        <v/>
      </c>
      <c r="N157" s="153" t="str">
        <f>IF(VLOOKUP(_xlfn.TEXTBEFORE($I157,";",1,0,1),Table2[[Label]:[Reference(s)]],8,FALSE)=0,"",VLOOKUP(_xlfn.TEXTBEFORE($I157,";",1,0,1),Table2[[Label]:[Reference(s)]],8,FALSE))</f>
        <v>(3) 5000</v>
      </c>
      <c r="O157" s="153" t="str">
        <f>IF(VLOOKUP(_xlfn.TEXTBEFORE($I157,";",1,0,1),Table2[[Label]:[Reference(s)]],9,FALSE)=0,"",VLOOKUP(_xlfn.TEXTBEFORE($I157,";",1,0,1),Table2[[Label]:[Reference(s)]],9,FALSE))</f>
        <v/>
      </c>
      <c r="P157" s="153" t="str">
        <f>IF(VLOOKUP(_xlfn.TEXTBEFORE($I157,";",1,0,1),Table2[[Label]:[Reference(s)]],10,FALSE)=0,"",VLOOKUP(_xlfn.TEXTBEFORE($I157,";",1,0,1),Table2[[Label]:[Reference(s)]],10,FALSE))</f>
        <v/>
      </c>
      <c r="Q157" s="154" t="str">
        <f>IF(VLOOKUP(_xlfn.TEXTBEFORE($I157,";",1,0,1),Table2[[Label]:[Reference(s)]],14,FALSE)=0,"",VLOOKUP(_xlfn.TEXTBEFORE($I157,";",1,0,1),Table2[[Label]:[Reference(s)]],14,FALSE))</f>
        <v>(1) 2 CFR 200.203;
(3) SAM.gov Assistance Listing;
(5) 31 USC 6102</v>
      </c>
    </row>
    <row r="158" spans="1:18" ht="105">
      <c r="A158" s="777"/>
      <c r="B158" s="753"/>
      <c r="C158" s="778"/>
      <c r="D158" s="224" t="s">
        <v>1748</v>
      </c>
      <c r="E158" s="20" t="s">
        <v>1749</v>
      </c>
      <c r="F158" s="153" t="str">
        <f>IF(VLOOKUP(_xlfn.TEXTBEFORE($I158,";",1,0,1),Table2[[Label]:[Reference(s)]],2,FALSE)=0,"",VLOOKUP(_xlfn.TEXTBEFORE($I158,";",1,0,1),Table2[[Label]:[Reference(s)]],2,FALSE))</f>
        <v>A code identifying the frequency at which a required report is to be submitted by the award recipient to the awarding agency.</v>
      </c>
      <c r="G158" s="20" t="s">
        <v>1345</v>
      </c>
      <c r="H158" s="21" t="s">
        <v>1432</v>
      </c>
      <c r="I158" s="207" t="s">
        <v>1743</v>
      </c>
      <c r="J158" s="20" t="s">
        <v>1750</v>
      </c>
      <c r="K158" s="152" t="str">
        <f>IF(VLOOKUP(_xlfn.TEXTBEFORE($I158,";",1,0,1),Table2[[Label]:[Reference(s)]],5,FALSE)=0,"",VLOOKUP(_xlfn.TEXTBEFORE($I158,";",1,0,1),Table2[[Label]:[Reference(s)]],5,FALSE))</f>
        <v>String</v>
      </c>
      <c r="L158" s="153" t="str">
        <f>IF(VLOOKUP(_xlfn.TEXTBEFORE($I158,";",1,0,1),Table2[[Label]:[Reference(s)]],6,FALSE)=0,"",VLOOKUP(_xlfn.TEXTBEFORE($I158,";",1,0,1),Table2[[Label]:[Reference(s)]],6,FALSE))</f>
        <v>A</v>
      </c>
      <c r="M158" s="153" t="str">
        <f>IF(VLOOKUP(_xlfn.TEXTBEFORE($I158,";",1,0,1),Table2[[Label]:[Reference(s)]],7,FALSE)=0,"",VLOOKUP(_xlfn.TEXTBEFORE($I158,";",1,0,1),Table2[[Label]:[Reference(s)]],7,FALSE))</f>
        <v/>
      </c>
      <c r="N158" s="153">
        <f>IF(VLOOKUP(_xlfn.TEXTBEFORE($I158,";",1,0,1),Table2[[Label]:[Reference(s)]],8,FALSE)=0,"",VLOOKUP(_xlfn.TEXTBEFORE($I158,";",1,0,1),Table2[[Label]:[Reference(s)]],8,FALSE))</f>
        <v>1</v>
      </c>
      <c r="O158" s="153" t="str">
        <f>IF(VLOOKUP(_xlfn.TEXTBEFORE($I158,";",1,0,1),Table2[[Label]:[Reference(s)]],9,FALSE)=0,"",VLOOKUP(_xlfn.TEXTBEFORE($I158,";",1,0,1),Table2[[Label]:[Reference(s)]],9,FALSE))</f>
        <v>M=Monthly;
Q=Quarterly;
S=Semi-Annually;
A=Annually;
C=Project Closeout/Final Report;
T=Determined at Time of Award;
N=Not Required</v>
      </c>
      <c r="P158" s="153" t="str">
        <f>IF(VLOOKUP(_xlfn.TEXTBEFORE($I158,";",1,0,1),Table2[[Label]:[Reference(s)]],10,FALSE)=0,"",VLOOKUP(_xlfn.TEXTBEFORE($I158,";",1,0,1),Table2[[Label]:[Reference(s)]],10,FALSE))</f>
        <v/>
      </c>
      <c r="Q158" s="154" t="str">
        <f>IF(VLOOKUP(_xlfn.TEXTBEFORE($I158,";",1,0,1),Table2[[Label]:[Reference(s)]],14,FALSE)=0,"",VLOOKUP(_xlfn.TEXTBEFORE($I158,";",1,0,1),Table2[[Label]:[Reference(s)]],14,FALSE))</f>
        <v>(1) 2 CFR 200.203;
(3) SAM.gov Assistance Listing;
(5) 31 USC 6102</v>
      </c>
    </row>
    <row r="159" spans="1:18" ht="45">
      <c r="A159" s="777"/>
      <c r="B159" s="753"/>
      <c r="C159" s="778"/>
      <c r="D159" s="224" t="s">
        <v>1751</v>
      </c>
      <c r="E159" s="20" t="s">
        <v>1752</v>
      </c>
      <c r="F159" s="153" t="str">
        <f>IF(VLOOKUP(_xlfn.TEXTBEFORE($I159,";",1,0,1),Table2[[Label]:[Reference(s)]],2,FALSE)=0,"",VLOOKUP(_xlfn.TEXTBEFORE($I159,";",1,0,1),Table2[[Label]:[Reference(s)]],2,FALSE))</f>
        <v>A description of the report that is required to be submitted by the award recipient to the awarding agency.</v>
      </c>
      <c r="G159" s="20" t="s">
        <v>1345</v>
      </c>
      <c r="H159" s="21" t="s">
        <v>1351</v>
      </c>
      <c r="I159" s="207" t="s">
        <v>1747</v>
      </c>
      <c r="J159" s="20" t="s">
        <v>1750</v>
      </c>
      <c r="K159" s="152" t="str">
        <f>IF(VLOOKUP(_xlfn.TEXTBEFORE($I159,";",1,0,1),Table2[[Label]:[Reference(s)]],5,FALSE)=0,"",VLOOKUP(_xlfn.TEXTBEFORE($I159,";",1,0,1),Table2[[Label]:[Reference(s)]],5,FALSE))</f>
        <v>String</v>
      </c>
      <c r="L159" s="153" t="str">
        <f>IF(VLOOKUP(_xlfn.TEXTBEFORE($I159,";",1,0,1),Table2[[Label]:[Reference(s)]],6,FALSE)=0,"",VLOOKUP(_xlfn.TEXTBEFORE($I159,";",1,0,1),Table2[[Label]:[Reference(s)]],6,FALSE))</f>
        <v/>
      </c>
      <c r="M159" s="153" t="str">
        <f>IF(VLOOKUP(_xlfn.TEXTBEFORE($I159,";",1,0,1),Table2[[Label]:[Reference(s)]],7,FALSE)=0,"",VLOOKUP(_xlfn.TEXTBEFORE($I159,";",1,0,1),Table2[[Label]:[Reference(s)]],7,FALSE))</f>
        <v/>
      </c>
      <c r="N159" s="153" t="str">
        <f>IF(VLOOKUP(_xlfn.TEXTBEFORE($I159,";",1,0,1),Table2[[Label]:[Reference(s)]],8,FALSE)=0,"",VLOOKUP(_xlfn.TEXTBEFORE($I159,";",1,0,1),Table2[[Label]:[Reference(s)]],8,FALSE))</f>
        <v>(3) 5000</v>
      </c>
      <c r="O159" s="153" t="str">
        <f>IF(VLOOKUP(_xlfn.TEXTBEFORE($I159,";",1,0,1),Table2[[Label]:[Reference(s)]],9,FALSE)=0,"",VLOOKUP(_xlfn.TEXTBEFORE($I159,";",1,0,1),Table2[[Label]:[Reference(s)]],9,FALSE))</f>
        <v/>
      </c>
      <c r="P159" s="153" t="str">
        <f>IF(VLOOKUP(_xlfn.TEXTBEFORE($I159,";",1,0,1),Table2[[Label]:[Reference(s)]],10,FALSE)=0,"",VLOOKUP(_xlfn.TEXTBEFORE($I159,";",1,0,1),Table2[[Label]:[Reference(s)]],10,FALSE))</f>
        <v/>
      </c>
      <c r="Q159" s="154" t="str">
        <f>IF(VLOOKUP(_xlfn.TEXTBEFORE($I159,";",1,0,1),Table2[[Label]:[Reference(s)]],14,FALSE)=0,"",VLOOKUP(_xlfn.TEXTBEFORE($I159,";",1,0,1),Table2[[Label]:[Reference(s)]],14,FALSE))</f>
        <v>(1) 2 CFR 200.203;
(3) SAM.gov Assistance Listing;
(5) 31 USC 6102</v>
      </c>
    </row>
    <row r="160" spans="1:18" ht="105">
      <c r="A160" s="777"/>
      <c r="B160" s="753"/>
      <c r="C160" s="778"/>
      <c r="D160" s="224" t="s">
        <v>1753</v>
      </c>
      <c r="E160" s="20" t="s">
        <v>1754</v>
      </c>
      <c r="F160" s="153" t="str">
        <f>IF(VLOOKUP(_xlfn.TEXTBEFORE($I160,";",1,0,1),Table2[[Label]:[Reference(s)]],2,FALSE)=0,"",VLOOKUP(_xlfn.TEXTBEFORE($I160,";",1,0,1),Table2[[Label]:[Reference(s)]],2,FALSE))</f>
        <v>A code identifying the frequency at which a required report is to be submitted by the award recipient to the awarding agency.</v>
      </c>
      <c r="G160" s="20" t="s">
        <v>1350</v>
      </c>
      <c r="H160" s="21" t="s">
        <v>1432</v>
      </c>
      <c r="I160" s="207" t="s">
        <v>1743</v>
      </c>
      <c r="J160" s="20" t="s">
        <v>1755</v>
      </c>
      <c r="K160" s="152" t="str">
        <f>IF(VLOOKUP(_xlfn.TEXTBEFORE($I160,";",1,0,1),Table2[[Label]:[Reference(s)]],5,FALSE)=0,"",VLOOKUP(_xlfn.TEXTBEFORE($I160,";",1,0,1),Table2[[Label]:[Reference(s)]],5,FALSE))</f>
        <v>String</v>
      </c>
      <c r="L160" s="153" t="str">
        <f>IF(VLOOKUP(_xlfn.TEXTBEFORE($I160,";",1,0,1),Table2[[Label]:[Reference(s)]],6,FALSE)=0,"",VLOOKUP(_xlfn.TEXTBEFORE($I160,";",1,0,1),Table2[[Label]:[Reference(s)]],6,FALSE))</f>
        <v>A</v>
      </c>
      <c r="M160" s="153" t="str">
        <f>IF(VLOOKUP(_xlfn.TEXTBEFORE($I160,";",1,0,1),Table2[[Label]:[Reference(s)]],7,FALSE)=0,"",VLOOKUP(_xlfn.TEXTBEFORE($I160,";",1,0,1),Table2[[Label]:[Reference(s)]],7,FALSE))</f>
        <v/>
      </c>
      <c r="N160" s="153">
        <f>IF(VLOOKUP(_xlfn.TEXTBEFORE($I160,";",1,0,1),Table2[[Label]:[Reference(s)]],8,FALSE)=0,"",VLOOKUP(_xlfn.TEXTBEFORE($I160,";",1,0,1),Table2[[Label]:[Reference(s)]],8,FALSE))</f>
        <v>1</v>
      </c>
      <c r="O160" s="153" t="str">
        <f>IF(VLOOKUP(_xlfn.TEXTBEFORE($I160,";",1,0,1),Table2[[Label]:[Reference(s)]],9,FALSE)=0,"",VLOOKUP(_xlfn.TEXTBEFORE($I160,";",1,0,1),Table2[[Label]:[Reference(s)]],9,FALSE))</f>
        <v>M=Monthly;
Q=Quarterly;
S=Semi-Annually;
A=Annually;
C=Project Closeout/Final Report;
T=Determined at Time of Award;
N=Not Required</v>
      </c>
      <c r="P160" s="153" t="str">
        <f>IF(VLOOKUP(_xlfn.TEXTBEFORE($I160,";",1,0,1),Table2[[Label]:[Reference(s)]],10,FALSE)=0,"",VLOOKUP(_xlfn.TEXTBEFORE($I160,";",1,0,1),Table2[[Label]:[Reference(s)]],10,FALSE))</f>
        <v/>
      </c>
      <c r="Q160" s="154" t="str">
        <f>IF(VLOOKUP(_xlfn.TEXTBEFORE($I160,";",1,0,1),Table2[[Label]:[Reference(s)]],14,FALSE)=0,"",VLOOKUP(_xlfn.TEXTBEFORE($I160,";",1,0,1),Table2[[Label]:[Reference(s)]],14,FALSE))</f>
        <v>(1) 2 CFR 200.203;
(3) SAM.gov Assistance Listing;
(5) 31 USC 6102</v>
      </c>
    </row>
    <row r="161" spans="1:17" ht="45.75" thickBot="1">
      <c r="A161" s="785"/>
      <c r="B161" s="764"/>
      <c r="C161" s="812"/>
      <c r="D161" s="229" t="s">
        <v>1756</v>
      </c>
      <c r="E161" s="221" t="s">
        <v>1757</v>
      </c>
      <c r="F161" s="275" t="str">
        <f>IF(VLOOKUP(_xlfn.TEXTBEFORE($I161,";",1,0,1),Table2[[Label]:[Reference(s)]],2,FALSE)=0,"",VLOOKUP(_xlfn.TEXTBEFORE($I161,";",1,0,1),Table2[[Label]:[Reference(s)]],2,FALSE))</f>
        <v>A description of the report that is required to be submitted by the award recipient to the awarding agency.</v>
      </c>
      <c r="G161" s="221" t="s">
        <v>1350</v>
      </c>
      <c r="H161" s="222" t="s">
        <v>1351</v>
      </c>
      <c r="I161" s="265" t="s">
        <v>1747</v>
      </c>
      <c r="J161" s="230" t="s">
        <v>1755</v>
      </c>
      <c r="K161" s="287" t="str">
        <f>IF(VLOOKUP(_xlfn.TEXTBEFORE($I161,";",1,0,1),Table2[[Label]:[Reference(s)]],5,FALSE)=0,"",VLOOKUP(_xlfn.TEXTBEFORE($I161,";",1,0,1),Table2[[Label]:[Reference(s)]],5,FALSE))</f>
        <v>String</v>
      </c>
      <c r="L161" s="275" t="str">
        <f>IF(VLOOKUP(_xlfn.TEXTBEFORE($I161,";",1,0,1),Table2[[Label]:[Reference(s)]],6,FALSE)=0,"",VLOOKUP(_xlfn.TEXTBEFORE($I161,";",1,0,1),Table2[[Label]:[Reference(s)]],6,FALSE))</f>
        <v/>
      </c>
      <c r="M161" s="275" t="str">
        <f>IF(VLOOKUP(_xlfn.TEXTBEFORE($I161,";",1,0,1),Table2[[Label]:[Reference(s)]],7,FALSE)=0,"",VLOOKUP(_xlfn.TEXTBEFORE($I161,";",1,0,1),Table2[[Label]:[Reference(s)]],7,FALSE))</f>
        <v/>
      </c>
      <c r="N161" s="275" t="str">
        <f>IF(VLOOKUP(_xlfn.TEXTBEFORE($I161,";",1,0,1),Table2[[Label]:[Reference(s)]],8,FALSE)=0,"",VLOOKUP(_xlfn.TEXTBEFORE($I161,";",1,0,1),Table2[[Label]:[Reference(s)]],8,FALSE))</f>
        <v>(3) 5000</v>
      </c>
      <c r="O161" s="275" t="str">
        <f>IF(VLOOKUP(_xlfn.TEXTBEFORE($I161,";",1,0,1),Table2[[Label]:[Reference(s)]],9,FALSE)=0,"",VLOOKUP(_xlfn.TEXTBEFORE($I161,";",1,0,1),Table2[[Label]:[Reference(s)]],9,FALSE))</f>
        <v/>
      </c>
      <c r="P161" s="275" t="str">
        <f>IF(VLOOKUP(_xlfn.TEXTBEFORE($I161,";",1,0,1),Table2[[Label]:[Reference(s)]],10,FALSE)=0,"",VLOOKUP(_xlfn.TEXTBEFORE($I161,";",1,0,1),Table2[[Label]:[Reference(s)]],10,FALSE))</f>
        <v/>
      </c>
      <c r="Q161" s="288" t="str">
        <f>IF(VLOOKUP(_xlfn.TEXTBEFORE($I161,";",1,0,1),Table2[[Label]:[Reference(s)]],14,FALSE)=0,"",VLOOKUP(_xlfn.TEXTBEFORE($I161,";",1,0,1),Table2[[Label]:[Reference(s)]],14,FALSE))</f>
        <v>(1) 2 CFR 200.203;
(3) SAM.gov Assistance Listing;
(5) 31 USC 6102</v>
      </c>
    </row>
    <row r="162" spans="1:17" ht="45">
      <c r="A162" s="772">
        <v>8.0299999999999994</v>
      </c>
      <c r="B162" s="759" t="s">
        <v>1758</v>
      </c>
      <c r="C162" s="774" t="s">
        <v>1374</v>
      </c>
      <c r="D162" s="224" t="s">
        <v>1759</v>
      </c>
      <c r="E162" s="20" t="s">
        <v>1760</v>
      </c>
      <c r="F162" s="153" t="str">
        <f>IF(VLOOKUP(_xlfn.TEXTBEFORE($I162,";",1,0,1),Table2[[Label]:[Reference(s)]],2,FALSE)=0,"",VLOOKUP(_xlfn.TEXTBEFORE($I162,";",1,0,1),Table2[[Label]:[Reference(s)]],2,FALSE))</f>
        <v>The name of the service, solution, or system an award applicant or recipient accesses to receive and/or submit award application and award information.</v>
      </c>
      <c r="G162" s="18" t="s">
        <v>1350</v>
      </c>
      <c r="H162" s="21" t="s">
        <v>1351</v>
      </c>
      <c r="I162" s="23" t="s">
        <v>1761</v>
      </c>
      <c r="J162" s="20" t="s">
        <v>1762</v>
      </c>
      <c r="K162" s="152" t="str">
        <f>IF(VLOOKUP(_xlfn.TEXTBEFORE($I162,";",1,0,1),Table2[[Label]:[Reference(s)]],5,FALSE)=0,"",VLOOKUP(_xlfn.TEXTBEFORE($I162,";",1,0,1),Table2[[Label]:[Reference(s)]],5,FALSE))</f>
        <v>String</v>
      </c>
      <c r="L162" s="153" t="str">
        <f>IF(VLOOKUP(_xlfn.TEXTBEFORE($I162,";",1,0,1),Table2[[Label]:[Reference(s)]],6,FALSE)=0,"",VLOOKUP(_xlfn.TEXTBEFORE($I162,";",1,0,1),Table2[[Label]:[Reference(s)]],6,FALSE))</f>
        <v/>
      </c>
      <c r="M162" s="153" t="str">
        <f>IF(VLOOKUP(_xlfn.TEXTBEFORE($I162,";",1,0,1),Table2[[Label]:[Reference(s)]],7,FALSE)=0,"",VLOOKUP(_xlfn.TEXTBEFORE($I162,";",1,0,1),Table2[[Label]:[Reference(s)]],7,FALSE))</f>
        <v/>
      </c>
      <c r="N162" s="153">
        <f>IF(VLOOKUP(_xlfn.TEXTBEFORE($I162,";",1,0,1),Table2[[Label]:[Reference(s)]],8,FALSE)=0,"",VLOOKUP(_xlfn.TEXTBEFORE($I162,";",1,0,1),Table2[[Label]:[Reference(s)]],8,FALSE))</f>
        <v>100</v>
      </c>
      <c r="O162" s="153" t="str">
        <f>IF(VLOOKUP(_xlfn.TEXTBEFORE($I162,";",1,0,1),Table2[[Label]:[Reference(s)]],9,FALSE)=0,"",VLOOKUP(_xlfn.TEXTBEFORE($I162,";",1,0,1),Table2[[Label]:[Reference(s)]],9,FALSE))</f>
        <v/>
      </c>
      <c r="P162" s="153" t="str">
        <f>IF(VLOOKUP(_xlfn.TEXTBEFORE($I162,";",1,0,1),Table2[[Label]:[Reference(s)]],10,FALSE)=0,"",VLOOKUP(_xlfn.TEXTBEFORE($I162,";",1,0,1),Table2[[Label]:[Reference(s)]],10,FALSE))</f>
        <v/>
      </c>
      <c r="Q162" s="154" t="str">
        <f>IF(VLOOKUP(_xlfn.TEXTBEFORE($I162,";",1,0,1),Table2[[Label]:[Reference(s)]],14,FALSE)=0,"",VLOOKUP(_xlfn.TEXTBEFORE($I162,";",1,0,1),Table2[[Label]:[Reference(s)]],14,FALSE))</f>
        <v>(1) 2 CFR 200.203;
(5) 31 USC 6102</v>
      </c>
    </row>
    <row r="163" spans="1:17" ht="45">
      <c r="A163" s="777"/>
      <c r="B163" s="760"/>
      <c r="C163" s="775"/>
      <c r="D163" s="224" t="s">
        <v>1763</v>
      </c>
      <c r="E163" s="20" t="s">
        <v>1764</v>
      </c>
      <c r="F163" s="153" t="str">
        <f>IF(VLOOKUP(_xlfn.TEXTBEFORE($I163,";",1,0,1),Table2[[Label]:[Reference(s)]],2,FALSE)=0,"",VLOOKUP(_xlfn.TEXTBEFORE($I163,";",1,0,1),Table2[[Label]:[Reference(s)]],2,FALSE))</f>
        <v>The URL for the service, solution, or system an award applicant or recipient accesses to receive and/or submit award application and award information.</v>
      </c>
      <c r="G163" s="20" t="s">
        <v>1350</v>
      </c>
      <c r="H163" s="21" t="s">
        <v>1351</v>
      </c>
      <c r="I163" s="208" t="s">
        <v>1765</v>
      </c>
      <c r="J163" s="20" t="s">
        <v>1762</v>
      </c>
      <c r="K163" s="152" t="str">
        <f>IF(VLOOKUP(_xlfn.TEXTBEFORE($I163,";",1,0,1),Table2[[Label]:[Reference(s)]],5,FALSE)=0,"",VLOOKUP(_xlfn.TEXTBEFORE($I163,";",1,0,1),Table2[[Label]:[Reference(s)]],5,FALSE))</f>
        <v>String</v>
      </c>
      <c r="L163" s="153" t="str">
        <f>IF(VLOOKUP(_xlfn.TEXTBEFORE($I163,";",1,0,1),Table2[[Label]:[Reference(s)]],6,FALSE)=0,"",VLOOKUP(_xlfn.TEXTBEFORE($I163,";",1,0,1),Table2[[Label]:[Reference(s)]],6,FALSE))</f>
        <v/>
      </c>
      <c r="M163" s="153" t="str">
        <f>IF(VLOOKUP(_xlfn.TEXTBEFORE($I163,";",1,0,1),Table2[[Label]:[Reference(s)]],7,FALSE)=0,"",VLOOKUP(_xlfn.TEXTBEFORE($I163,";",1,0,1),Table2[[Label]:[Reference(s)]],7,FALSE))</f>
        <v/>
      </c>
      <c r="N163" s="153">
        <f>IF(VLOOKUP(_xlfn.TEXTBEFORE($I163,";",1,0,1),Table2[[Label]:[Reference(s)]],8,FALSE)=0,"",VLOOKUP(_xlfn.TEXTBEFORE($I163,";",1,0,1),Table2[[Label]:[Reference(s)]],8,FALSE))</f>
        <v>255</v>
      </c>
      <c r="O163" s="153" t="str">
        <f>IF(VLOOKUP(_xlfn.TEXTBEFORE($I163,";",1,0,1),Table2[[Label]:[Reference(s)]],9,FALSE)=0,"",VLOOKUP(_xlfn.TEXTBEFORE($I163,";",1,0,1),Table2[[Label]:[Reference(s)]],9,FALSE))</f>
        <v/>
      </c>
      <c r="P163" s="153" t="str">
        <f>IF(VLOOKUP(_xlfn.TEXTBEFORE($I163,";",1,0,1),Table2[[Label]:[Reference(s)]],10,FALSE)=0,"",VLOOKUP(_xlfn.TEXTBEFORE($I163,";",1,0,1),Table2[[Label]:[Reference(s)]],10,FALSE))</f>
        <v/>
      </c>
      <c r="Q163" s="154" t="str">
        <f>IF(VLOOKUP(_xlfn.TEXTBEFORE($I163,";",1,0,1),Table2[[Label]:[Reference(s)]],14,FALSE)=0,"",VLOOKUP(_xlfn.TEXTBEFORE($I163,";",1,0,1),Table2[[Label]:[Reference(s)]],14,FALSE))</f>
        <v>(1) 2 CFR 200.203;
(5) 31 USC 6102</v>
      </c>
    </row>
    <row r="164" spans="1:17" ht="45">
      <c r="A164" s="777"/>
      <c r="B164" s="760"/>
      <c r="C164" s="775"/>
      <c r="D164" s="224" t="s">
        <v>1766</v>
      </c>
      <c r="E164" s="20" t="s">
        <v>1767</v>
      </c>
      <c r="F164" s="153" t="str">
        <f>IF(VLOOKUP(_xlfn.TEXTBEFORE($I164,";",1,0,1),Table2[[Label]:[Reference(s)]],2,FALSE)=0,"",VLOOKUP(_xlfn.TEXTBEFORE($I164,";",1,0,1),Table2[[Label]:[Reference(s)]],2,FALSE))</f>
        <v>The identifier for the service, solution, or system an award applicant or recipient accesses to receive and/or submit award application and award information.</v>
      </c>
      <c r="G164" s="20" t="s">
        <v>1350</v>
      </c>
      <c r="H164" s="21" t="s">
        <v>1351</v>
      </c>
      <c r="I164" s="208" t="s">
        <v>1768</v>
      </c>
      <c r="J164" s="20" t="s">
        <v>1762</v>
      </c>
      <c r="K164" s="152" t="str">
        <f>IF(VLOOKUP(_xlfn.TEXTBEFORE($I164,";",1,0,1),Table2[[Label]:[Reference(s)]],5,FALSE)=0,"",VLOOKUP(_xlfn.TEXTBEFORE($I164,";",1,0,1),Table2[[Label]:[Reference(s)]],5,FALSE))</f>
        <v>String</v>
      </c>
      <c r="L164" s="153" t="str">
        <f>IF(VLOOKUP(_xlfn.TEXTBEFORE($I164,";",1,0,1),Table2[[Label]:[Reference(s)]],6,FALSE)=0,"",VLOOKUP(_xlfn.TEXTBEFORE($I164,";",1,0,1),Table2[[Label]:[Reference(s)]],6,FALSE))</f>
        <v/>
      </c>
      <c r="M164" s="153" t="str">
        <f>IF(VLOOKUP(_xlfn.TEXTBEFORE($I164,";",1,0,1),Table2[[Label]:[Reference(s)]],7,FALSE)=0,"",VLOOKUP(_xlfn.TEXTBEFORE($I164,";",1,0,1),Table2[[Label]:[Reference(s)]],7,FALSE))</f>
        <v/>
      </c>
      <c r="N164" s="153">
        <f>IF(VLOOKUP(_xlfn.TEXTBEFORE($I164,";",1,0,1),Table2[[Label]:[Reference(s)]],8,FALSE)=0,"",VLOOKUP(_xlfn.TEXTBEFORE($I164,";",1,0,1),Table2[[Label]:[Reference(s)]],8,FALSE))</f>
        <v>50</v>
      </c>
      <c r="O164" s="153" t="str">
        <f>IF(VLOOKUP(_xlfn.TEXTBEFORE($I164,";",1,0,1),Table2[[Label]:[Reference(s)]],9,FALSE)=0,"",VLOOKUP(_xlfn.TEXTBEFORE($I164,";",1,0,1),Table2[[Label]:[Reference(s)]],9,FALSE))</f>
        <v/>
      </c>
      <c r="P164" s="153" t="str">
        <f>IF(VLOOKUP(_xlfn.TEXTBEFORE($I164,";",1,0,1),Table2[[Label]:[Reference(s)]],10,FALSE)=0,"",VLOOKUP(_xlfn.TEXTBEFORE($I164,";",1,0,1),Table2[[Label]:[Reference(s)]],10,FALSE))</f>
        <v/>
      </c>
      <c r="Q164" s="154" t="str">
        <f>IF(VLOOKUP(_xlfn.TEXTBEFORE($I164,";",1,0,1),Table2[[Label]:[Reference(s)]],14,FALSE)=0,"",VLOOKUP(_xlfn.TEXTBEFORE($I164,";",1,0,1),Table2[[Label]:[Reference(s)]],14,FALSE))</f>
        <v>(1) 2 CFR 200.203;
(5) 31 USC 6102</v>
      </c>
    </row>
    <row r="165" spans="1:17" ht="285.75" thickBot="1">
      <c r="A165" s="785"/>
      <c r="B165" s="762"/>
      <c r="C165" s="776"/>
      <c r="D165" s="224" t="s">
        <v>1769</v>
      </c>
      <c r="E165" s="20" t="s">
        <v>1770</v>
      </c>
      <c r="F165" s="153" t="str">
        <f>IF(VLOOKUP(_xlfn.TEXTBEFORE($I165,";",1,0,1),Table2[[Label]:[Reference(s)]],2,FALSE)=0,"",VLOOKUP(_xlfn.TEXTBEFORE($I165,";",1,0,1),Table2[[Label]:[Reference(s)]],2,FALSE))</f>
        <v>A code indicating the type of identifier for the service, solution, or system an award applicant or recipient accesses to receive and/or submit award application and award information.</v>
      </c>
      <c r="G165" s="221" t="s">
        <v>1350</v>
      </c>
      <c r="H165" s="21" t="s">
        <v>1415</v>
      </c>
      <c r="I165" s="266" t="s">
        <v>1771</v>
      </c>
      <c r="J165" s="20" t="s">
        <v>1762</v>
      </c>
      <c r="K165" s="152" t="str">
        <f>IF(VLOOKUP(_xlfn.TEXTBEFORE($I165,";",1,0,1),Table2[[Label]:[Reference(s)]],5,FALSE)=0,"",VLOOKUP(_xlfn.TEXTBEFORE($I165,";",1,0,1),Table2[[Label]:[Reference(s)]],5,FALSE))</f>
        <v>String</v>
      </c>
      <c r="L165" s="153" t="str">
        <f>IF(VLOOKUP(_xlfn.TEXTBEFORE($I165,";",1,0,1),Table2[[Label]:[Reference(s)]],6,FALSE)=0,"",VLOOKUP(_xlfn.TEXTBEFORE($I165,";",1,0,1),Table2[[Label]:[Reference(s)]],6,FALSE))</f>
        <v/>
      </c>
      <c r="M165" s="153" t="str">
        <f>IF(VLOOKUP(_xlfn.TEXTBEFORE($I165,";",1,0,1),Table2[[Label]:[Reference(s)]],7,FALSE)=0,"",VLOOKUP(_xlfn.TEXTBEFORE($I165,";",1,0,1),Table2[[Label]:[Reference(s)]],7,FALSE))</f>
        <v/>
      </c>
      <c r="N165" s="153">
        <f>IF(VLOOKUP(_xlfn.TEXTBEFORE($I165,";",1,0,1),Table2[[Label]:[Reference(s)]],8,FALSE)=0,"",VLOOKUP(_xlfn.TEXTBEFORE($I165,";",1,0,1),Table2[[Label]:[Reference(s)]],8,FALSE))</f>
        <v>4</v>
      </c>
      <c r="O165" s="153" t="str">
        <f>IF(VLOOKUP(_xlfn.TEXTBEFORE($I165,";",1,0,1),Table2[[Label]:[Reference(s)]],9,FALSE)=0,"",VLOOKUP(_xlfn.TEXTBEFORE($I165,";",1,0,1),Table2[[Label]:[Reference(s)]],9,FALSE))</f>
        <v>FAIN;
PIID;
UII</v>
      </c>
      <c r="P165" s="153" t="str">
        <f>IF(VLOOKUP(_xlfn.TEXTBEFORE($I165,";",1,0,1),Table2[[Label]:[Reference(s)]],10,FALSE)=0,"",VLOOKUP(_xlfn.TEXTBEFORE($I165,";",1,0,1),Table2[[Label]:[Reference(s)]],10,FALSE))</f>
        <v>FAIN = The Financial Assistance Identification Number (FAIN), as reported to USAspending.gov, that identifies the predominant cooperative agreement in the preceding Federal fiscal year for the financial assistance system;
PIID = The Procurement Instrument Identifier (PIID), as reported to the Federal Procurement Data System, that identifies the predominant procurement in the preceding Federal fiscal year for the financial assistance system;
UII = The Unique Investment Identifier (UII), as reported to ITDashboard.gov (CPIC data), that identifies the predominant financial investment in the preceding Federal fiscal year for the financial assistance system.</v>
      </c>
      <c r="Q165" s="154" t="str">
        <f>IF(VLOOKUP(_xlfn.TEXTBEFORE($I165,";",1,0,1),Table2[[Label]:[Reference(s)]],14,FALSE)=0,"",VLOOKUP(_xlfn.TEXTBEFORE($I165,";",1,0,1),Table2[[Label]:[Reference(s)]],14,FALSE))</f>
        <v>(1) 2 CFR 200.203;
(5) 31 USC 6102</v>
      </c>
    </row>
    <row r="166" spans="1:17" ht="45">
      <c r="A166" s="772">
        <v>8.0399999999999991</v>
      </c>
      <c r="B166" s="759" t="s">
        <v>1772</v>
      </c>
      <c r="C166" s="774" t="s">
        <v>1374</v>
      </c>
      <c r="D166" s="228" t="s">
        <v>1773</v>
      </c>
      <c r="E166" s="18" t="s">
        <v>1774</v>
      </c>
      <c r="F166" s="274" t="str">
        <f>IF(VLOOKUP(_xlfn.TEXTBEFORE($I166,";",1,0,1),Table2[[Label]:[Reference(s)]],2,FALSE)=0,"",VLOOKUP(_xlfn.TEXTBEFORE($I166,";",1,0,1),Table2[[Label]:[Reference(s)]],2,FALSE))</f>
        <v>The name of the service, solution, or system an award applicant or recipient accesses to receive and/or submit award application and award information.</v>
      </c>
      <c r="G166" s="18" t="s">
        <v>1350</v>
      </c>
      <c r="H166" s="19" t="s">
        <v>1351</v>
      </c>
      <c r="I166" s="23" t="s">
        <v>1761</v>
      </c>
      <c r="J166" s="18" t="s">
        <v>1775</v>
      </c>
      <c r="K166" s="285" t="str">
        <f>IF(VLOOKUP(_xlfn.TEXTBEFORE($I166,";",1,0,1),Table2[[Label]:[Reference(s)]],5,FALSE)=0,"",VLOOKUP(_xlfn.TEXTBEFORE($I166,";",1,0,1),Table2[[Label]:[Reference(s)]],5,FALSE))</f>
        <v>String</v>
      </c>
      <c r="L166" s="274" t="str">
        <f>IF(VLOOKUP(_xlfn.TEXTBEFORE($I166,";",1,0,1),Table2[[Label]:[Reference(s)]],6,FALSE)=0,"",VLOOKUP(_xlfn.TEXTBEFORE($I166,";",1,0,1),Table2[[Label]:[Reference(s)]],6,FALSE))</f>
        <v/>
      </c>
      <c r="M166" s="274" t="str">
        <f>IF(VLOOKUP(_xlfn.TEXTBEFORE($I166,";",1,0,1),Table2[[Label]:[Reference(s)]],7,FALSE)=0,"",VLOOKUP(_xlfn.TEXTBEFORE($I166,";",1,0,1),Table2[[Label]:[Reference(s)]],7,FALSE))</f>
        <v/>
      </c>
      <c r="N166" s="274">
        <f>IF(VLOOKUP(_xlfn.TEXTBEFORE($I166,";",1,0,1),Table2[[Label]:[Reference(s)]],8,FALSE)=0,"",VLOOKUP(_xlfn.TEXTBEFORE($I166,";",1,0,1),Table2[[Label]:[Reference(s)]],8,FALSE))</f>
        <v>100</v>
      </c>
      <c r="O166" s="274" t="str">
        <f>IF(VLOOKUP(_xlfn.TEXTBEFORE($I166,";",1,0,1),Table2[[Label]:[Reference(s)]],9,FALSE)=0,"",VLOOKUP(_xlfn.TEXTBEFORE($I166,";",1,0,1),Table2[[Label]:[Reference(s)]],9,FALSE))</f>
        <v/>
      </c>
      <c r="P166" s="274" t="str">
        <f>IF(VLOOKUP(_xlfn.TEXTBEFORE($I166,";",1,0,1),Table2[[Label]:[Reference(s)]],10,FALSE)=0,"",VLOOKUP(_xlfn.TEXTBEFORE($I166,";",1,0,1),Table2[[Label]:[Reference(s)]],10,FALSE))</f>
        <v/>
      </c>
      <c r="Q166" s="286" t="str">
        <f>IF(VLOOKUP(_xlfn.TEXTBEFORE($I166,";",1,0,1),Table2[[Label]:[Reference(s)]],14,FALSE)=0,"",VLOOKUP(_xlfn.TEXTBEFORE($I166,";",1,0,1),Table2[[Label]:[Reference(s)]],14,FALSE))</f>
        <v>(1) 2 CFR 200.203;
(5) 31 USC 6102</v>
      </c>
    </row>
    <row r="167" spans="1:17" ht="45">
      <c r="A167" s="777"/>
      <c r="B167" s="760"/>
      <c r="C167" s="775"/>
      <c r="D167" s="224" t="s">
        <v>1776</v>
      </c>
      <c r="E167" s="20" t="s">
        <v>1777</v>
      </c>
      <c r="F167" s="153" t="str">
        <f>IF(VLOOKUP(_xlfn.TEXTBEFORE($I167,";",1,0,1),Table2[[Label]:[Reference(s)]],2,FALSE)=0,"",VLOOKUP(_xlfn.TEXTBEFORE($I167,";",1,0,1),Table2[[Label]:[Reference(s)]],2,FALSE))</f>
        <v>The URL for the service, solution, or system an award applicant or recipient accesses to receive and/or submit award application and award information.</v>
      </c>
      <c r="G167" s="20" t="s">
        <v>1350</v>
      </c>
      <c r="H167" s="21" t="s">
        <v>1351</v>
      </c>
      <c r="I167" s="208" t="s">
        <v>1765</v>
      </c>
      <c r="J167" s="20" t="s">
        <v>1775</v>
      </c>
      <c r="K167" s="152" t="str">
        <f>IF(VLOOKUP(_xlfn.TEXTBEFORE($I167,";",1,0,1),Table2[[Label]:[Reference(s)]],5,FALSE)=0,"",VLOOKUP(_xlfn.TEXTBEFORE($I167,";",1,0,1),Table2[[Label]:[Reference(s)]],5,FALSE))</f>
        <v>String</v>
      </c>
      <c r="L167" s="153" t="str">
        <f>IF(VLOOKUP(_xlfn.TEXTBEFORE($I167,";",1,0,1),Table2[[Label]:[Reference(s)]],6,FALSE)=0,"",VLOOKUP(_xlfn.TEXTBEFORE($I167,";",1,0,1),Table2[[Label]:[Reference(s)]],6,FALSE))</f>
        <v/>
      </c>
      <c r="M167" s="153" t="str">
        <f>IF(VLOOKUP(_xlfn.TEXTBEFORE($I167,";",1,0,1),Table2[[Label]:[Reference(s)]],7,FALSE)=0,"",VLOOKUP(_xlfn.TEXTBEFORE($I167,";",1,0,1),Table2[[Label]:[Reference(s)]],7,FALSE))</f>
        <v/>
      </c>
      <c r="N167" s="153">
        <f>IF(VLOOKUP(_xlfn.TEXTBEFORE($I167,";",1,0,1),Table2[[Label]:[Reference(s)]],8,FALSE)=0,"",VLOOKUP(_xlfn.TEXTBEFORE($I167,";",1,0,1),Table2[[Label]:[Reference(s)]],8,FALSE))</f>
        <v>255</v>
      </c>
      <c r="O167" s="153" t="str">
        <f>IF(VLOOKUP(_xlfn.TEXTBEFORE($I167,";",1,0,1),Table2[[Label]:[Reference(s)]],9,FALSE)=0,"",VLOOKUP(_xlfn.TEXTBEFORE($I167,";",1,0,1),Table2[[Label]:[Reference(s)]],9,FALSE))</f>
        <v/>
      </c>
      <c r="P167" s="153" t="str">
        <f>IF(VLOOKUP(_xlfn.TEXTBEFORE($I167,";",1,0,1),Table2[[Label]:[Reference(s)]],10,FALSE)=0,"",VLOOKUP(_xlfn.TEXTBEFORE($I167,";",1,0,1),Table2[[Label]:[Reference(s)]],10,FALSE))</f>
        <v/>
      </c>
      <c r="Q167" s="154" t="str">
        <f>IF(VLOOKUP(_xlfn.TEXTBEFORE($I167,";",1,0,1),Table2[[Label]:[Reference(s)]],14,FALSE)=0,"",VLOOKUP(_xlfn.TEXTBEFORE($I167,";",1,0,1),Table2[[Label]:[Reference(s)]],14,FALSE))</f>
        <v>(1) 2 CFR 200.203;
(5) 31 USC 6102</v>
      </c>
    </row>
    <row r="168" spans="1:17" ht="45">
      <c r="A168" s="777"/>
      <c r="B168" s="760"/>
      <c r="C168" s="775"/>
      <c r="D168" s="224" t="s">
        <v>1778</v>
      </c>
      <c r="E168" s="20" t="s">
        <v>1779</v>
      </c>
      <c r="F168" s="153" t="str">
        <f>IF(VLOOKUP(_xlfn.TEXTBEFORE($I168,";",1,0,1),Table2[[Label]:[Reference(s)]],2,FALSE)=0,"",VLOOKUP(_xlfn.TEXTBEFORE($I168,";",1,0,1),Table2[[Label]:[Reference(s)]],2,FALSE))</f>
        <v>The identifier for the service, solution, or system an award applicant or recipient accesses to receive and/or submit award application and award information.</v>
      </c>
      <c r="G168" s="20" t="s">
        <v>1350</v>
      </c>
      <c r="H168" s="21" t="s">
        <v>1351</v>
      </c>
      <c r="I168" s="208" t="s">
        <v>1768</v>
      </c>
      <c r="J168" s="20" t="s">
        <v>1775</v>
      </c>
      <c r="K168" s="152" t="str">
        <f>IF(VLOOKUP(_xlfn.TEXTBEFORE($I168,";",1,0,1),Table2[[Label]:[Reference(s)]],5,FALSE)=0,"",VLOOKUP(_xlfn.TEXTBEFORE($I168,";",1,0,1),Table2[[Label]:[Reference(s)]],5,FALSE))</f>
        <v>String</v>
      </c>
      <c r="L168" s="153" t="str">
        <f>IF(VLOOKUP(_xlfn.TEXTBEFORE($I168,";",1,0,1),Table2[[Label]:[Reference(s)]],6,FALSE)=0,"",VLOOKUP(_xlfn.TEXTBEFORE($I168,";",1,0,1),Table2[[Label]:[Reference(s)]],6,FALSE))</f>
        <v/>
      </c>
      <c r="M168" s="153" t="str">
        <f>IF(VLOOKUP(_xlfn.TEXTBEFORE($I168,";",1,0,1),Table2[[Label]:[Reference(s)]],7,FALSE)=0,"",VLOOKUP(_xlfn.TEXTBEFORE($I168,";",1,0,1),Table2[[Label]:[Reference(s)]],7,FALSE))</f>
        <v/>
      </c>
      <c r="N168" s="153">
        <f>IF(VLOOKUP(_xlfn.TEXTBEFORE($I168,";",1,0,1),Table2[[Label]:[Reference(s)]],8,FALSE)=0,"",VLOOKUP(_xlfn.TEXTBEFORE($I168,";",1,0,1),Table2[[Label]:[Reference(s)]],8,FALSE))</f>
        <v>50</v>
      </c>
      <c r="O168" s="153" t="str">
        <f>IF(VLOOKUP(_xlfn.TEXTBEFORE($I168,";",1,0,1),Table2[[Label]:[Reference(s)]],9,FALSE)=0,"",VLOOKUP(_xlfn.TEXTBEFORE($I168,";",1,0,1),Table2[[Label]:[Reference(s)]],9,FALSE))</f>
        <v/>
      </c>
      <c r="P168" s="153" t="str">
        <f>IF(VLOOKUP(_xlfn.TEXTBEFORE($I168,";",1,0,1),Table2[[Label]:[Reference(s)]],10,FALSE)=0,"",VLOOKUP(_xlfn.TEXTBEFORE($I168,";",1,0,1),Table2[[Label]:[Reference(s)]],10,FALSE))</f>
        <v/>
      </c>
      <c r="Q168" s="154" t="str">
        <f>IF(VLOOKUP(_xlfn.TEXTBEFORE($I168,";",1,0,1),Table2[[Label]:[Reference(s)]],14,FALSE)=0,"",VLOOKUP(_xlfn.TEXTBEFORE($I168,";",1,0,1),Table2[[Label]:[Reference(s)]],14,FALSE))</f>
        <v>(1) 2 CFR 200.203;
(5) 31 USC 6102</v>
      </c>
    </row>
    <row r="169" spans="1:17" ht="285.75" thickBot="1">
      <c r="A169" s="785"/>
      <c r="B169" s="762"/>
      <c r="C169" s="776"/>
      <c r="D169" s="229" t="s">
        <v>1780</v>
      </c>
      <c r="E169" s="221" t="s">
        <v>1781</v>
      </c>
      <c r="F169" s="275" t="str">
        <f>IF(VLOOKUP(_xlfn.TEXTBEFORE($I169,";",1,0,1),Table2[[Label]:[Reference(s)]],2,FALSE)=0,"",VLOOKUP(_xlfn.TEXTBEFORE($I169,";",1,0,1),Table2[[Label]:[Reference(s)]],2,FALSE))</f>
        <v>A code indicating the type of identifier for the service, solution, or system an award applicant or recipient accesses to receive and/or submit award application and award information.</v>
      </c>
      <c r="G169" s="221" t="s">
        <v>1350</v>
      </c>
      <c r="H169" s="222" t="s">
        <v>1415</v>
      </c>
      <c r="I169" s="266" t="s">
        <v>1771</v>
      </c>
      <c r="J169" s="221" t="s">
        <v>1775</v>
      </c>
      <c r="K169" s="287" t="str">
        <f>IF(VLOOKUP(_xlfn.TEXTBEFORE($I169,";",1,0,1),Table2[[Label]:[Reference(s)]],5,FALSE)=0,"",VLOOKUP(_xlfn.TEXTBEFORE($I169,";",1,0,1),Table2[[Label]:[Reference(s)]],5,FALSE))</f>
        <v>String</v>
      </c>
      <c r="L169" s="275" t="str">
        <f>IF(VLOOKUP(_xlfn.TEXTBEFORE($I169,";",1,0,1),Table2[[Label]:[Reference(s)]],6,FALSE)=0,"",VLOOKUP(_xlfn.TEXTBEFORE($I169,";",1,0,1),Table2[[Label]:[Reference(s)]],6,FALSE))</f>
        <v/>
      </c>
      <c r="M169" s="275" t="str">
        <f>IF(VLOOKUP(_xlfn.TEXTBEFORE($I169,";",1,0,1),Table2[[Label]:[Reference(s)]],7,FALSE)=0,"",VLOOKUP(_xlfn.TEXTBEFORE($I169,";",1,0,1),Table2[[Label]:[Reference(s)]],7,FALSE))</f>
        <v/>
      </c>
      <c r="N169" s="275">
        <f>IF(VLOOKUP(_xlfn.TEXTBEFORE($I169,";",1,0,1),Table2[[Label]:[Reference(s)]],8,FALSE)=0,"",VLOOKUP(_xlfn.TEXTBEFORE($I169,";",1,0,1),Table2[[Label]:[Reference(s)]],8,FALSE))</f>
        <v>4</v>
      </c>
      <c r="O169" s="275" t="str">
        <f>IF(VLOOKUP(_xlfn.TEXTBEFORE($I169,";",1,0,1),Table2[[Label]:[Reference(s)]],9,FALSE)=0,"",VLOOKUP(_xlfn.TEXTBEFORE($I169,";",1,0,1),Table2[[Label]:[Reference(s)]],9,FALSE))</f>
        <v>FAIN;
PIID;
UII</v>
      </c>
      <c r="P169" s="275" t="str">
        <f>IF(VLOOKUP(_xlfn.TEXTBEFORE($I169,";",1,0,1),Table2[[Label]:[Reference(s)]],10,FALSE)=0,"",VLOOKUP(_xlfn.TEXTBEFORE($I169,";",1,0,1),Table2[[Label]:[Reference(s)]],10,FALSE))</f>
        <v>FAIN = The Financial Assistance Identification Number (FAIN), as reported to USAspending.gov, that identifies the predominant cooperative agreement in the preceding Federal fiscal year for the financial assistance system;
PIID = The Procurement Instrument Identifier (PIID), as reported to the Federal Procurement Data System, that identifies the predominant procurement in the preceding Federal fiscal year for the financial assistance system;
UII = The Unique Investment Identifier (UII), as reported to ITDashboard.gov (CPIC data), that identifies the predominant financial investment in the preceding Federal fiscal year for the financial assistance system.</v>
      </c>
      <c r="Q169" s="288" t="str">
        <f>IF(VLOOKUP(_xlfn.TEXTBEFORE($I169,";",1,0,1),Table2[[Label]:[Reference(s)]],14,FALSE)=0,"",VLOOKUP(_xlfn.TEXTBEFORE($I169,";",1,0,1),Table2[[Label]:[Reference(s)]],14,FALSE))</f>
        <v>(1) 2 CFR 200.203;
(5) 31 USC 6102</v>
      </c>
    </row>
    <row r="170" spans="1:17" ht="45">
      <c r="A170" s="772">
        <v>8.0500000000000007</v>
      </c>
      <c r="B170" s="759" t="s">
        <v>1782</v>
      </c>
      <c r="C170" s="774" t="s">
        <v>1374</v>
      </c>
      <c r="D170" s="228" t="s">
        <v>1783</v>
      </c>
      <c r="E170" s="18" t="s">
        <v>1784</v>
      </c>
      <c r="F170" s="274" t="str">
        <f>IF(VLOOKUP(_xlfn.TEXTBEFORE($I170,";",1,0,1),Table2[[Label]:[Reference(s)]],2,FALSE)=0,"",VLOOKUP(_xlfn.TEXTBEFORE($I170,";",1,0,1),Table2[[Label]:[Reference(s)]],2,FALSE))</f>
        <v>The name of the service, solution, or system an award applicant or recipient accesses to receive and/or submit award application and award information.</v>
      </c>
      <c r="G170" s="20" t="s">
        <v>1345</v>
      </c>
      <c r="H170" s="19" t="s">
        <v>1351</v>
      </c>
      <c r="I170" s="23" t="s">
        <v>1761</v>
      </c>
      <c r="J170" s="18" t="s">
        <v>1785</v>
      </c>
      <c r="K170" s="285" t="str">
        <f>IF(VLOOKUP(_xlfn.TEXTBEFORE($I170,";",1,0,1),Table2[[Label]:[Reference(s)]],5,FALSE)=0,"",VLOOKUP(_xlfn.TEXTBEFORE($I170,";",1,0,1),Table2[[Label]:[Reference(s)]],5,FALSE))</f>
        <v>String</v>
      </c>
      <c r="L170" s="274" t="str">
        <f>IF(VLOOKUP(_xlfn.TEXTBEFORE($I170,";",1,0,1),Table2[[Label]:[Reference(s)]],6,FALSE)=0,"",VLOOKUP(_xlfn.TEXTBEFORE($I170,";",1,0,1),Table2[[Label]:[Reference(s)]],6,FALSE))</f>
        <v/>
      </c>
      <c r="M170" s="274" t="str">
        <f>IF(VLOOKUP(_xlfn.TEXTBEFORE($I170,";",1,0,1),Table2[[Label]:[Reference(s)]],7,FALSE)=0,"",VLOOKUP(_xlfn.TEXTBEFORE($I170,";",1,0,1),Table2[[Label]:[Reference(s)]],7,FALSE))</f>
        <v/>
      </c>
      <c r="N170" s="274">
        <f>IF(VLOOKUP(_xlfn.TEXTBEFORE($I170,";",1,0,1),Table2[[Label]:[Reference(s)]],8,FALSE)=0,"",VLOOKUP(_xlfn.TEXTBEFORE($I170,";",1,0,1),Table2[[Label]:[Reference(s)]],8,FALSE))</f>
        <v>100</v>
      </c>
      <c r="O170" s="274" t="str">
        <f>IF(VLOOKUP(_xlfn.TEXTBEFORE($I170,";",1,0,1),Table2[[Label]:[Reference(s)]],9,FALSE)=0,"",VLOOKUP(_xlfn.TEXTBEFORE($I170,";",1,0,1),Table2[[Label]:[Reference(s)]],9,FALSE))</f>
        <v/>
      </c>
      <c r="P170" s="274" t="str">
        <f>IF(VLOOKUP(_xlfn.TEXTBEFORE($I170,";",1,0,1),Table2[[Label]:[Reference(s)]],10,FALSE)=0,"",VLOOKUP(_xlfn.TEXTBEFORE($I170,";",1,0,1),Table2[[Label]:[Reference(s)]],10,FALSE))</f>
        <v/>
      </c>
      <c r="Q170" s="286" t="str">
        <f>IF(VLOOKUP(_xlfn.TEXTBEFORE($I170,";",1,0,1),Table2[[Label]:[Reference(s)]],14,FALSE)=0,"",VLOOKUP(_xlfn.TEXTBEFORE($I170,";",1,0,1),Table2[[Label]:[Reference(s)]],14,FALSE))</f>
        <v>(1) 2 CFR 200.203;
(5) 31 USC 6102</v>
      </c>
    </row>
    <row r="171" spans="1:17" ht="45">
      <c r="A171" s="777"/>
      <c r="B171" s="760"/>
      <c r="C171" s="775"/>
      <c r="D171" s="224" t="s">
        <v>1786</v>
      </c>
      <c r="E171" s="20" t="s">
        <v>1787</v>
      </c>
      <c r="F171" s="153" t="str">
        <f>IF(VLOOKUP(_xlfn.TEXTBEFORE($I171,";",1,0,1),Table2[[Label]:[Reference(s)]],2,FALSE)=0,"",VLOOKUP(_xlfn.TEXTBEFORE($I171,";",1,0,1),Table2[[Label]:[Reference(s)]],2,FALSE))</f>
        <v>The URL for the service, solution, or system an award applicant or recipient accesses to receive and/or submit award application and award information.</v>
      </c>
      <c r="G171" s="20" t="s">
        <v>1345</v>
      </c>
      <c r="H171" s="21" t="s">
        <v>1351</v>
      </c>
      <c r="I171" s="208" t="s">
        <v>1765</v>
      </c>
      <c r="J171" s="20" t="s">
        <v>1785</v>
      </c>
      <c r="K171" s="152" t="str">
        <f>IF(VLOOKUP(_xlfn.TEXTBEFORE($I171,";",1,0,1),Table2[[Label]:[Reference(s)]],5,FALSE)=0,"",VLOOKUP(_xlfn.TEXTBEFORE($I171,";",1,0,1),Table2[[Label]:[Reference(s)]],5,FALSE))</f>
        <v>String</v>
      </c>
      <c r="L171" s="153" t="str">
        <f>IF(VLOOKUP(_xlfn.TEXTBEFORE($I171,";",1,0,1),Table2[[Label]:[Reference(s)]],6,FALSE)=0,"",VLOOKUP(_xlfn.TEXTBEFORE($I171,";",1,0,1),Table2[[Label]:[Reference(s)]],6,FALSE))</f>
        <v/>
      </c>
      <c r="M171" s="153" t="str">
        <f>IF(VLOOKUP(_xlfn.TEXTBEFORE($I171,";",1,0,1),Table2[[Label]:[Reference(s)]],7,FALSE)=0,"",VLOOKUP(_xlfn.TEXTBEFORE($I171,";",1,0,1),Table2[[Label]:[Reference(s)]],7,FALSE))</f>
        <v/>
      </c>
      <c r="N171" s="153">
        <f>IF(VLOOKUP(_xlfn.TEXTBEFORE($I171,";",1,0,1),Table2[[Label]:[Reference(s)]],8,FALSE)=0,"",VLOOKUP(_xlfn.TEXTBEFORE($I171,";",1,0,1),Table2[[Label]:[Reference(s)]],8,FALSE))</f>
        <v>255</v>
      </c>
      <c r="O171" s="153" t="str">
        <f>IF(VLOOKUP(_xlfn.TEXTBEFORE($I171,";",1,0,1),Table2[[Label]:[Reference(s)]],9,FALSE)=0,"",VLOOKUP(_xlfn.TEXTBEFORE($I171,";",1,0,1),Table2[[Label]:[Reference(s)]],9,FALSE))</f>
        <v/>
      </c>
      <c r="P171" s="153" t="str">
        <f>IF(VLOOKUP(_xlfn.TEXTBEFORE($I171,";",1,0,1),Table2[[Label]:[Reference(s)]],10,FALSE)=0,"",VLOOKUP(_xlfn.TEXTBEFORE($I171,";",1,0,1),Table2[[Label]:[Reference(s)]],10,FALSE))</f>
        <v/>
      </c>
      <c r="Q171" s="154" t="str">
        <f>IF(VLOOKUP(_xlfn.TEXTBEFORE($I171,";",1,0,1),Table2[[Label]:[Reference(s)]],14,FALSE)=0,"",VLOOKUP(_xlfn.TEXTBEFORE($I171,";",1,0,1),Table2[[Label]:[Reference(s)]],14,FALSE))</f>
        <v>(1) 2 CFR 200.203;
(5) 31 USC 6102</v>
      </c>
    </row>
    <row r="172" spans="1:17" ht="45">
      <c r="A172" s="777"/>
      <c r="B172" s="760"/>
      <c r="C172" s="775"/>
      <c r="D172" s="224" t="s">
        <v>1788</v>
      </c>
      <c r="E172" s="20" t="s">
        <v>1789</v>
      </c>
      <c r="F172" s="153" t="str">
        <f>IF(VLOOKUP(_xlfn.TEXTBEFORE($I172,";",1,0,1),Table2[[Label]:[Reference(s)]],2,FALSE)=0,"",VLOOKUP(_xlfn.TEXTBEFORE($I172,";",1,0,1),Table2[[Label]:[Reference(s)]],2,FALSE))</f>
        <v>The identifier for the service, solution, or system an award applicant or recipient accesses to receive and/or submit award application and award information.</v>
      </c>
      <c r="G172" s="20" t="s">
        <v>1350</v>
      </c>
      <c r="H172" s="21" t="s">
        <v>1351</v>
      </c>
      <c r="I172" s="208" t="s">
        <v>1768</v>
      </c>
      <c r="J172" s="20" t="s">
        <v>1785</v>
      </c>
      <c r="K172" s="152" t="str">
        <f>IF(VLOOKUP(_xlfn.TEXTBEFORE($I172,";",1,0,1),Table2[[Label]:[Reference(s)]],5,FALSE)=0,"",VLOOKUP(_xlfn.TEXTBEFORE($I172,";",1,0,1),Table2[[Label]:[Reference(s)]],5,FALSE))</f>
        <v>String</v>
      </c>
      <c r="L172" s="153" t="str">
        <f>IF(VLOOKUP(_xlfn.TEXTBEFORE($I172,";",1,0,1),Table2[[Label]:[Reference(s)]],6,FALSE)=0,"",VLOOKUP(_xlfn.TEXTBEFORE($I172,";",1,0,1),Table2[[Label]:[Reference(s)]],6,FALSE))</f>
        <v/>
      </c>
      <c r="M172" s="153" t="str">
        <f>IF(VLOOKUP(_xlfn.TEXTBEFORE($I172,";",1,0,1),Table2[[Label]:[Reference(s)]],7,FALSE)=0,"",VLOOKUP(_xlfn.TEXTBEFORE($I172,";",1,0,1),Table2[[Label]:[Reference(s)]],7,FALSE))</f>
        <v/>
      </c>
      <c r="N172" s="153">
        <f>IF(VLOOKUP(_xlfn.TEXTBEFORE($I172,";",1,0,1),Table2[[Label]:[Reference(s)]],8,FALSE)=0,"",VLOOKUP(_xlfn.TEXTBEFORE($I172,";",1,0,1),Table2[[Label]:[Reference(s)]],8,FALSE))</f>
        <v>50</v>
      </c>
      <c r="O172" s="153" t="str">
        <f>IF(VLOOKUP(_xlfn.TEXTBEFORE($I172,";",1,0,1),Table2[[Label]:[Reference(s)]],9,FALSE)=0,"",VLOOKUP(_xlfn.TEXTBEFORE($I172,";",1,0,1),Table2[[Label]:[Reference(s)]],9,FALSE))</f>
        <v/>
      </c>
      <c r="P172" s="153" t="str">
        <f>IF(VLOOKUP(_xlfn.TEXTBEFORE($I172,";",1,0,1),Table2[[Label]:[Reference(s)]],10,FALSE)=0,"",VLOOKUP(_xlfn.TEXTBEFORE($I172,";",1,0,1),Table2[[Label]:[Reference(s)]],10,FALSE))</f>
        <v/>
      </c>
      <c r="Q172" s="154" t="str">
        <f>IF(VLOOKUP(_xlfn.TEXTBEFORE($I172,";",1,0,1),Table2[[Label]:[Reference(s)]],14,FALSE)=0,"",VLOOKUP(_xlfn.TEXTBEFORE($I172,";",1,0,1),Table2[[Label]:[Reference(s)]],14,FALSE))</f>
        <v>(1) 2 CFR 200.203;
(5) 31 USC 6102</v>
      </c>
    </row>
    <row r="173" spans="1:17" ht="285.75" thickBot="1">
      <c r="A173" s="785"/>
      <c r="B173" s="762"/>
      <c r="C173" s="776"/>
      <c r="D173" s="229" t="s">
        <v>1790</v>
      </c>
      <c r="E173" s="221" t="s">
        <v>1791</v>
      </c>
      <c r="F173" s="275" t="str">
        <f>IF(VLOOKUP(_xlfn.TEXTBEFORE($I173,";",1,0,1),Table2[[Label]:[Reference(s)]],2,FALSE)=0,"",VLOOKUP(_xlfn.TEXTBEFORE($I173,";",1,0,1),Table2[[Label]:[Reference(s)]],2,FALSE))</f>
        <v>A code indicating the type of identifier for the service, solution, or system an award applicant or recipient accesses to receive and/or submit award application and award information.</v>
      </c>
      <c r="G173" s="20" t="s">
        <v>1687</v>
      </c>
      <c r="H173" s="222" t="s">
        <v>1415</v>
      </c>
      <c r="I173" s="266" t="s">
        <v>1771</v>
      </c>
      <c r="J173" s="221" t="s">
        <v>1785</v>
      </c>
      <c r="K173" s="287" t="str">
        <f>IF(VLOOKUP(_xlfn.TEXTBEFORE($I173,";",1,0,1),Table2[[Label]:[Reference(s)]],5,FALSE)=0,"",VLOOKUP(_xlfn.TEXTBEFORE($I173,";",1,0,1),Table2[[Label]:[Reference(s)]],5,FALSE))</f>
        <v>String</v>
      </c>
      <c r="L173" s="275" t="str">
        <f>IF(VLOOKUP(_xlfn.TEXTBEFORE($I173,";",1,0,1),Table2[[Label]:[Reference(s)]],6,FALSE)=0,"",VLOOKUP(_xlfn.TEXTBEFORE($I173,";",1,0,1),Table2[[Label]:[Reference(s)]],6,FALSE))</f>
        <v/>
      </c>
      <c r="M173" s="275" t="str">
        <f>IF(VLOOKUP(_xlfn.TEXTBEFORE($I173,";",1,0,1),Table2[[Label]:[Reference(s)]],7,FALSE)=0,"",VLOOKUP(_xlfn.TEXTBEFORE($I173,";",1,0,1),Table2[[Label]:[Reference(s)]],7,FALSE))</f>
        <v/>
      </c>
      <c r="N173" s="275">
        <f>IF(VLOOKUP(_xlfn.TEXTBEFORE($I173,";",1,0,1),Table2[[Label]:[Reference(s)]],8,FALSE)=0,"",VLOOKUP(_xlfn.TEXTBEFORE($I173,";",1,0,1),Table2[[Label]:[Reference(s)]],8,FALSE))</f>
        <v>4</v>
      </c>
      <c r="O173" s="275" t="str">
        <f>IF(VLOOKUP(_xlfn.TEXTBEFORE($I173,";",1,0,1),Table2[[Label]:[Reference(s)]],9,FALSE)=0,"",VLOOKUP(_xlfn.TEXTBEFORE($I173,";",1,0,1),Table2[[Label]:[Reference(s)]],9,FALSE))</f>
        <v>FAIN;
PIID;
UII</v>
      </c>
      <c r="P173" s="275" t="str">
        <f>IF(VLOOKUP(_xlfn.TEXTBEFORE($I173,";",1,0,1),Table2[[Label]:[Reference(s)]],10,FALSE)=0,"",VLOOKUP(_xlfn.TEXTBEFORE($I173,";",1,0,1),Table2[[Label]:[Reference(s)]],10,FALSE))</f>
        <v>FAIN = The Financial Assistance Identification Number (FAIN), as reported to USAspending.gov, that identifies the predominant cooperative agreement in the preceding Federal fiscal year for the financial assistance system;
PIID = The Procurement Instrument Identifier (PIID), as reported to the Federal Procurement Data System, that identifies the predominant procurement in the preceding Federal fiscal year for the financial assistance system;
UII = The Unique Investment Identifier (UII), as reported to ITDashboard.gov (CPIC data), that identifies the predominant financial investment in the preceding Federal fiscal year for the financial assistance system.</v>
      </c>
      <c r="Q173" s="288" t="str">
        <f>IF(VLOOKUP(_xlfn.TEXTBEFORE($I173,";",1,0,1),Table2[[Label]:[Reference(s)]],14,FALSE)=0,"",VLOOKUP(_xlfn.TEXTBEFORE($I173,";",1,0,1),Table2[[Label]:[Reference(s)]],14,FALSE))</f>
        <v>(1) 2 CFR 200.203;
(5) 31 USC 6102</v>
      </c>
    </row>
    <row r="174" spans="1:17" ht="45">
      <c r="A174" s="772">
        <v>8.06</v>
      </c>
      <c r="B174" s="759" t="s">
        <v>1792</v>
      </c>
      <c r="C174" s="774" t="s">
        <v>1374</v>
      </c>
      <c r="D174" s="228" t="s">
        <v>1793</v>
      </c>
      <c r="E174" s="18" t="s">
        <v>1794</v>
      </c>
      <c r="F174" s="274" t="str">
        <f>IF(VLOOKUP(_xlfn.TEXTBEFORE($I174,";",1,0,1),Table2[[Label]:[Reference(s)]],2,FALSE)=0,"",VLOOKUP(_xlfn.TEXTBEFORE($I174,";",1,0,1),Table2[[Label]:[Reference(s)]],2,FALSE))</f>
        <v>The name of the service, solution, or system an award applicant or recipient accesses to receive and/or submit award application and award information.</v>
      </c>
      <c r="G174" s="18" t="s">
        <v>1350</v>
      </c>
      <c r="H174" s="19" t="s">
        <v>1351</v>
      </c>
      <c r="I174" s="23" t="s">
        <v>1761</v>
      </c>
      <c r="J174" s="18" t="s">
        <v>1795</v>
      </c>
      <c r="K174" s="285" t="str">
        <f>IF(VLOOKUP(_xlfn.TEXTBEFORE($I174,";",1,0,1),Table2[[Label]:[Reference(s)]],5,FALSE)=0,"",VLOOKUP(_xlfn.TEXTBEFORE($I174,";",1,0,1),Table2[[Label]:[Reference(s)]],5,FALSE))</f>
        <v>String</v>
      </c>
      <c r="L174" s="274" t="str">
        <f>IF(VLOOKUP(_xlfn.TEXTBEFORE($I174,";",1,0,1),Table2[[Label]:[Reference(s)]],6,FALSE)=0,"",VLOOKUP(_xlfn.TEXTBEFORE($I174,";",1,0,1),Table2[[Label]:[Reference(s)]],6,FALSE))</f>
        <v/>
      </c>
      <c r="M174" s="274" t="str">
        <f>IF(VLOOKUP(_xlfn.TEXTBEFORE($I174,";",1,0,1),Table2[[Label]:[Reference(s)]],7,FALSE)=0,"",VLOOKUP(_xlfn.TEXTBEFORE($I174,";",1,0,1),Table2[[Label]:[Reference(s)]],7,FALSE))</f>
        <v/>
      </c>
      <c r="N174" s="274">
        <f>IF(VLOOKUP(_xlfn.TEXTBEFORE($I174,";",1,0,1),Table2[[Label]:[Reference(s)]],8,FALSE)=0,"",VLOOKUP(_xlfn.TEXTBEFORE($I174,";",1,0,1),Table2[[Label]:[Reference(s)]],8,FALSE))</f>
        <v>100</v>
      </c>
      <c r="O174" s="274" t="str">
        <f>IF(VLOOKUP(_xlfn.TEXTBEFORE($I174,";",1,0,1),Table2[[Label]:[Reference(s)]],9,FALSE)=0,"",VLOOKUP(_xlfn.TEXTBEFORE($I174,";",1,0,1),Table2[[Label]:[Reference(s)]],9,FALSE))</f>
        <v/>
      </c>
      <c r="P174" s="274" t="str">
        <f>IF(VLOOKUP(_xlfn.TEXTBEFORE($I174,";",1,0,1),Table2[[Label]:[Reference(s)]],10,FALSE)=0,"",VLOOKUP(_xlfn.TEXTBEFORE($I174,";",1,0,1),Table2[[Label]:[Reference(s)]],10,FALSE))</f>
        <v/>
      </c>
      <c r="Q174" s="286" t="str">
        <f>IF(VLOOKUP(_xlfn.TEXTBEFORE($I174,";",1,0,1),Table2[[Label]:[Reference(s)]],14,FALSE)=0,"",VLOOKUP(_xlfn.TEXTBEFORE($I174,";",1,0,1),Table2[[Label]:[Reference(s)]],14,FALSE))</f>
        <v>(1) 2 CFR 200.203;
(5) 31 USC 6102</v>
      </c>
    </row>
    <row r="175" spans="1:17" ht="45">
      <c r="A175" s="777"/>
      <c r="B175" s="760"/>
      <c r="C175" s="775"/>
      <c r="D175" s="224" t="s">
        <v>1796</v>
      </c>
      <c r="E175" s="20" t="s">
        <v>1797</v>
      </c>
      <c r="F175" s="153" t="str">
        <f>IF(VLOOKUP(_xlfn.TEXTBEFORE($I175,";",1,0,1),Table2[[Label]:[Reference(s)]],2,FALSE)=0,"",VLOOKUP(_xlfn.TEXTBEFORE($I175,";",1,0,1),Table2[[Label]:[Reference(s)]],2,FALSE))</f>
        <v>The URL for the service, solution, or system an award applicant or recipient accesses to receive and/or submit award application and award information.</v>
      </c>
      <c r="G175" s="20" t="s">
        <v>1350</v>
      </c>
      <c r="H175" s="21" t="s">
        <v>1351</v>
      </c>
      <c r="I175" s="208" t="s">
        <v>1765</v>
      </c>
      <c r="J175" s="20" t="s">
        <v>1795</v>
      </c>
      <c r="K175" s="152" t="str">
        <f>IF(VLOOKUP(_xlfn.TEXTBEFORE($I175,";",1,0,1),Table2[[Label]:[Reference(s)]],5,FALSE)=0,"",VLOOKUP(_xlfn.TEXTBEFORE($I175,";",1,0,1),Table2[[Label]:[Reference(s)]],5,FALSE))</f>
        <v>String</v>
      </c>
      <c r="L175" s="153" t="str">
        <f>IF(VLOOKUP(_xlfn.TEXTBEFORE($I175,";",1,0,1),Table2[[Label]:[Reference(s)]],6,FALSE)=0,"",VLOOKUP(_xlfn.TEXTBEFORE($I175,";",1,0,1),Table2[[Label]:[Reference(s)]],6,FALSE))</f>
        <v/>
      </c>
      <c r="M175" s="153" t="str">
        <f>IF(VLOOKUP(_xlfn.TEXTBEFORE($I175,";",1,0,1),Table2[[Label]:[Reference(s)]],7,FALSE)=0,"",VLOOKUP(_xlfn.TEXTBEFORE($I175,";",1,0,1),Table2[[Label]:[Reference(s)]],7,FALSE))</f>
        <v/>
      </c>
      <c r="N175" s="153">
        <f>IF(VLOOKUP(_xlfn.TEXTBEFORE($I175,";",1,0,1),Table2[[Label]:[Reference(s)]],8,FALSE)=0,"",VLOOKUP(_xlfn.TEXTBEFORE($I175,";",1,0,1),Table2[[Label]:[Reference(s)]],8,FALSE))</f>
        <v>255</v>
      </c>
      <c r="O175" s="153" t="str">
        <f>IF(VLOOKUP(_xlfn.TEXTBEFORE($I175,";",1,0,1),Table2[[Label]:[Reference(s)]],9,FALSE)=0,"",VLOOKUP(_xlfn.TEXTBEFORE($I175,";",1,0,1),Table2[[Label]:[Reference(s)]],9,FALSE))</f>
        <v/>
      </c>
      <c r="P175" s="153" t="str">
        <f>IF(VLOOKUP(_xlfn.TEXTBEFORE($I175,";",1,0,1),Table2[[Label]:[Reference(s)]],10,FALSE)=0,"",VLOOKUP(_xlfn.TEXTBEFORE($I175,";",1,0,1),Table2[[Label]:[Reference(s)]],10,FALSE))</f>
        <v/>
      </c>
      <c r="Q175" s="154" t="str">
        <f>IF(VLOOKUP(_xlfn.TEXTBEFORE($I175,";",1,0,1),Table2[[Label]:[Reference(s)]],14,FALSE)=0,"",VLOOKUP(_xlfn.TEXTBEFORE($I175,";",1,0,1),Table2[[Label]:[Reference(s)]],14,FALSE))</f>
        <v>(1) 2 CFR 200.203;
(5) 31 USC 6102</v>
      </c>
    </row>
    <row r="176" spans="1:17" ht="45">
      <c r="A176" s="777"/>
      <c r="B176" s="760"/>
      <c r="C176" s="775"/>
      <c r="D176" s="224" t="s">
        <v>1798</v>
      </c>
      <c r="E176" s="20" t="s">
        <v>1799</v>
      </c>
      <c r="F176" s="153" t="str">
        <f>IF(VLOOKUP(_xlfn.TEXTBEFORE($I176,";",1,0,1),Table2[[Label]:[Reference(s)]],2,FALSE)=0,"",VLOOKUP(_xlfn.TEXTBEFORE($I176,";",1,0,1),Table2[[Label]:[Reference(s)]],2,FALSE))</f>
        <v>The identifier for the service, solution, or system an award applicant or recipient accesses to receive and/or submit award application and award information.</v>
      </c>
      <c r="G176" s="20" t="s">
        <v>1350</v>
      </c>
      <c r="H176" s="21" t="s">
        <v>1351</v>
      </c>
      <c r="I176" s="208" t="s">
        <v>1768</v>
      </c>
      <c r="J176" s="20" t="s">
        <v>1795</v>
      </c>
      <c r="K176" s="152" t="str">
        <f>IF(VLOOKUP(_xlfn.TEXTBEFORE($I176,";",1,0,1),Table2[[Label]:[Reference(s)]],5,FALSE)=0,"",VLOOKUP(_xlfn.TEXTBEFORE($I176,";",1,0,1),Table2[[Label]:[Reference(s)]],5,FALSE))</f>
        <v>String</v>
      </c>
      <c r="L176" s="153" t="str">
        <f>IF(VLOOKUP(_xlfn.TEXTBEFORE($I176,";",1,0,1),Table2[[Label]:[Reference(s)]],6,FALSE)=0,"",VLOOKUP(_xlfn.TEXTBEFORE($I176,";",1,0,1),Table2[[Label]:[Reference(s)]],6,FALSE))</f>
        <v/>
      </c>
      <c r="M176" s="153" t="str">
        <f>IF(VLOOKUP(_xlfn.TEXTBEFORE($I176,";",1,0,1),Table2[[Label]:[Reference(s)]],7,FALSE)=0,"",VLOOKUP(_xlfn.TEXTBEFORE($I176,";",1,0,1),Table2[[Label]:[Reference(s)]],7,FALSE))</f>
        <v/>
      </c>
      <c r="N176" s="153">
        <f>IF(VLOOKUP(_xlfn.TEXTBEFORE($I176,";",1,0,1),Table2[[Label]:[Reference(s)]],8,FALSE)=0,"",VLOOKUP(_xlfn.TEXTBEFORE($I176,";",1,0,1),Table2[[Label]:[Reference(s)]],8,FALSE))</f>
        <v>50</v>
      </c>
      <c r="O176" s="153" t="str">
        <f>IF(VLOOKUP(_xlfn.TEXTBEFORE($I176,";",1,0,1),Table2[[Label]:[Reference(s)]],9,FALSE)=0,"",VLOOKUP(_xlfn.TEXTBEFORE($I176,";",1,0,1),Table2[[Label]:[Reference(s)]],9,FALSE))</f>
        <v/>
      </c>
      <c r="P176" s="153" t="str">
        <f>IF(VLOOKUP(_xlfn.TEXTBEFORE($I176,";",1,0,1),Table2[[Label]:[Reference(s)]],10,FALSE)=0,"",VLOOKUP(_xlfn.TEXTBEFORE($I176,";",1,0,1),Table2[[Label]:[Reference(s)]],10,FALSE))</f>
        <v/>
      </c>
      <c r="Q176" s="154" t="str">
        <f>IF(VLOOKUP(_xlfn.TEXTBEFORE($I176,";",1,0,1),Table2[[Label]:[Reference(s)]],14,FALSE)=0,"",VLOOKUP(_xlfn.TEXTBEFORE($I176,";",1,0,1),Table2[[Label]:[Reference(s)]],14,FALSE))</f>
        <v>(1) 2 CFR 200.203;
(5) 31 USC 6102</v>
      </c>
    </row>
    <row r="177" spans="1:17" ht="285.75" thickBot="1">
      <c r="A177" s="785"/>
      <c r="B177" s="762"/>
      <c r="C177" s="776"/>
      <c r="D177" s="229" t="s">
        <v>1800</v>
      </c>
      <c r="E177" s="221" t="s">
        <v>1801</v>
      </c>
      <c r="F177" s="275" t="str">
        <f>IF(VLOOKUP(_xlfn.TEXTBEFORE($I177,";",1,0,1),Table2[[Label]:[Reference(s)]],2,FALSE)=0,"",VLOOKUP(_xlfn.TEXTBEFORE($I177,";",1,0,1),Table2[[Label]:[Reference(s)]],2,FALSE))</f>
        <v>A code indicating the type of identifier for the service, solution, or system an award applicant or recipient accesses to receive and/or submit award application and award information.</v>
      </c>
      <c r="G177" s="221" t="s">
        <v>1350</v>
      </c>
      <c r="H177" s="222" t="s">
        <v>1415</v>
      </c>
      <c r="I177" s="266" t="s">
        <v>1771</v>
      </c>
      <c r="J177" s="221" t="s">
        <v>1795</v>
      </c>
      <c r="K177" s="287" t="str">
        <f>IF(VLOOKUP(_xlfn.TEXTBEFORE($I177,";",1,0,1),Table2[[Label]:[Reference(s)]],5,FALSE)=0,"",VLOOKUP(_xlfn.TEXTBEFORE($I177,";",1,0,1),Table2[[Label]:[Reference(s)]],5,FALSE))</f>
        <v>String</v>
      </c>
      <c r="L177" s="275" t="str">
        <f>IF(VLOOKUP(_xlfn.TEXTBEFORE($I177,";",1,0,1),Table2[[Label]:[Reference(s)]],6,FALSE)=0,"",VLOOKUP(_xlfn.TEXTBEFORE($I177,";",1,0,1),Table2[[Label]:[Reference(s)]],6,FALSE))</f>
        <v/>
      </c>
      <c r="M177" s="275" t="str">
        <f>IF(VLOOKUP(_xlfn.TEXTBEFORE($I177,";",1,0,1),Table2[[Label]:[Reference(s)]],7,FALSE)=0,"",VLOOKUP(_xlfn.TEXTBEFORE($I177,";",1,0,1),Table2[[Label]:[Reference(s)]],7,FALSE))</f>
        <v/>
      </c>
      <c r="N177" s="275">
        <f>IF(VLOOKUP(_xlfn.TEXTBEFORE($I177,";",1,0,1),Table2[[Label]:[Reference(s)]],8,FALSE)=0,"",VLOOKUP(_xlfn.TEXTBEFORE($I177,";",1,0,1),Table2[[Label]:[Reference(s)]],8,FALSE))</f>
        <v>4</v>
      </c>
      <c r="O177" s="275" t="str">
        <f>IF(VLOOKUP(_xlfn.TEXTBEFORE($I177,";",1,0,1),Table2[[Label]:[Reference(s)]],9,FALSE)=0,"",VLOOKUP(_xlfn.TEXTBEFORE($I177,";",1,0,1),Table2[[Label]:[Reference(s)]],9,FALSE))</f>
        <v>FAIN;
PIID;
UII</v>
      </c>
      <c r="P177" s="275" t="str">
        <f>IF(VLOOKUP(_xlfn.TEXTBEFORE($I177,";",1,0,1),Table2[[Label]:[Reference(s)]],10,FALSE)=0,"",VLOOKUP(_xlfn.TEXTBEFORE($I177,";",1,0,1),Table2[[Label]:[Reference(s)]],10,FALSE))</f>
        <v>FAIN = The Financial Assistance Identification Number (FAIN), as reported to USAspending.gov, that identifies the predominant cooperative agreement in the preceding Federal fiscal year for the financial assistance system;
PIID = The Procurement Instrument Identifier (PIID), as reported to the Federal Procurement Data System, that identifies the predominant procurement in the preceding Federal fiscal year for the financial assistance system;
UII = The Unique Investment Identifier (UII), as reported to ITDashboard.gov (CPIC data), that identifies the predominant financial investment in the preceding Federal fiscal year for the financial assistance system.</v>
      </c>
      <c r="Q177" s="288" t="str">
        <f>IF(VLOOKUP(_xlfn.TEXTBEFORE($I177,";",1,0,1),Table2[[Label]:[Reference(s)]],14,FALSE)=0,"",VLOOKUP(_xlfn.TEXTBEFORE($I177,";",1,0,1),Table2[[Label]:[Reference(s)]],14,FALSE))</f>
        <v>(1) 2 CFR 200.203;
(5) 31 USC 6102</v>
      </c>
    </row>
    <row r="178" spans="1:17" ht="45">
      <c r="A178" s="772">
        <v>8.07</v>
      </c>
      <c r="B178" s="759" t="s">
        <v>1802</v>
      </c>
      <c r="C178" s="774" t="s">
        <v>1374</v>
      </c>
      <c r="D178" s="228" t="s">
        <v>1803</v>
      </c>
      <c r="E178" s="18" t="s">
        <v>1804</v>
      </c>
      <c r="F178" s="274" t="str">
        <f>IF(VLOOKUP(_xlfn.TEXTBEFORE($I178,";",1,0,1),Table2[[Label]:[Reference(s)]],2,FALSE)=0,"",VLOOKUP(_xlfn.TEXTBEFORE($I178,";",1,0,1),Table2[[Label]:[Reference(s)]],2,FALSE))</f>
        <v>The name of the service, solution, or system an award applicant or recipient accesses to receive and/or submit award application and award information.</v>
      </c>
      <c r="G178" s="18" t="s">
        <v>1350</v>
      </c>
      <c r="H178" s="19" t="s">
        <v>1351</v>
      </c>
      <c r="I178" s="23" t="s">
        <v>1761</v>
      </c>
      <c r="J178" s="18" t="s">
        <v>1805</v>
      </c>
      <c r="K178" s="285" t="str">
        <f>IF(VLOOKUP(_xlfn.TEXTBEFORE($I178,";",1,0,1),Table2[[Label]:[Reference(s)]],5,FALSE)=0,"",VLOOKUP(_xlfn.TEXTBEFORE($I178,";",1,0,1),Table2[[Label]:[Reference(s)]],5,FALSE))</f>
        <v>String</v>
      </c>
      <c r="L178" s="274" t="str">
        <f>IF(VLOOKUP(_xlfn.TEXTBEFORE($I178,";",1,0,1),Table2[[Label]:[Reference(s)]],6,FALSE)=0,"",VLOOKUP(_xlfn.TEXTBEFORE($I178,";",1,0,1),Table2[[Label]:[Reference(s)]],6,FALSE))</f>
        <v/>
      </c>
      <c r="M178" s="274" t="str">
        <f>IF(VLOOKUP(_xlfn.TEXTBEFORE($I178,";",1,0,1),Table2[[Label]:[Reference(s)]],7,FALSE)=0,"",VLOOKUP(_xlfn.TEXTBEFORE($I178,";",1,0,1),Table2[[Label]:[Reference(s)]],7,FALSE))</f>
        <v/>
      </c>
      <c r="N178" s="274">
        <f>IF(VLOOKUP(_xlfn.TEXTBEFORE($I178,";",1,0,1),Table2[[Label]:[Reference(s)]],8,FALSE)=0,"",VLOOKUP(_xlfn.TEXTBEFORE($I178,";",1,0,1),Table2[[Label]:[Reference(s)]],8,FALSE))</f>
        <v>100</v>
      </c>
      <c r="O178" s="274" t="str">
        <f>IF(VLOOKUP(_xlfn.TEXTBEFORE($I178,";",1,0,1),Table2[[Label]:[Reference(s)]],9,FALSE)=0,"",VLOOKUP(_xlfn.TEXTBEFORE($I178,";",1,0,1),Table2[[Label]:[Reference(s)]],9,FALSE))</f>
        <v/>
      </c>
      <c r="P178" s="274" t="str">
        <f>IF(VLOOKUP(_xlfn.TEXTBEFORE($I178,";",1,0,1),Table2[[Label]:[Reference(s)]],10,FALSE)=0,"",VLOOKUP(_xlfn.TEXTBEFORE($I178,";",1,0,1),Table2[[Label]:[Reference(s)]],10,FALSE))</f>
        <v/>
      </c>
      <c r="Q178" s="286" t="str">
        <f>IF(VLOOKUP(_xlfn.TEXTBEFORE($I178,";",1,0,1),Table2[[Label]:[Reference(s)]],14,FALSE)=0,"",VLOOKUP(_xlfn.TEXTBEFORE($I178,";",1,0,1),Table2[[Label]:[Reference(s)]],14,FALSE))</f>
        <v>(1) 2 CFR 200.203;
(5) 31 USC 6102</v>
      </c>
    </row>
    <row r="179" spans="1:17" ht="45">
      <c r="A179" s="777"/>
      <c r="B179" s="760"/>
      <c r="C179" s="775"/>
      <c r="D179" s="224" t="s">
        <v>1806</v>
      </c>
      <c r="E179" s="20" t="s">
        <v>1807</v>
      </c>
      <c r="F179" s="153" t="str">
        <f>IF(VLOOKUP(_xlfn.TEXTBEFORE($I179,";",1,0,1),Table2[[Label]:[Reference(s)]],2,FALSE)=0,"",VLOOKUP(_xlfn.TEXTBEFORE($I179,";",1,0,1),Table2[[Label]:[Reference(s)]],2,FALSE))</f>
        <v>The URL for the service, solution, or system an award applicant or recipient accesses to receive and/or submit award application and award information.</v>
      </c>
      <c r="G179" s="20" t="s">
        <v>1350</v>
      </c>
      <c r="H179" s="21" t="s">
        <v>1351</v>
      </c>
      <c r="I179" s="208" t="s">
        <v>1765</v>
      </c>
      <c r="J179" s="20" t="s">
        <v>1805</v>
      </c>
      <c r="K179" s="152" t="str">
        <f>IF(VLOOKUP(_xlfn.TEXTBEFORE($I179,";",1,0,1),Table2[[Label]:[Reference(s)]],5,FALSE)=0,"",VLOOKUP(_xlfn.TEXTBEFORE($I179,";",1,0,1),Table2[[Label]:[Reference(s)]],5,FALSE))</f>
        <v>String</v>
      </c>
      <c r="L179" s="153" t="str">
        <f>IF(VLOOKUP(_xlfn.TEXTBEFORE($I179,";",1,0,1),Table2[[Label]:[Reference(s)]],6,FALSE)=0,"",VLOOKUP(_xlfn.TEXTBEFORE($I179,";",1,0,1),Table2[[Label]:[Reference(s)]],6,FALSE))</f>
        <v/>
      </c>
      <c r="M179" s="153" t="str">
        <f>IF(VLOOKUP(_xlfn.TEXTBEFORE($I179,";",1,0,1),Table2[[Label]:[Reference(s)]],7,FALSE)=0,"",VLOOKUP(_xlfn.TEXTBEFORE($I179,";",1,0,1),Table2[[Label]:[Reference(s)]],7,FALSE))</f>
        <v/>
      </c>
      <c r="N179" s="153">
        <f>IF(VLOOKUP(_xlfn.TEXTBEFORE($I179,";",1,0,1),Table2[[Label]:[Reference(s)]],8,FALSE)=0,"",VLOOKUP(_xlfn.TEXTBEFORE($I179,";",1,0,1),Table2[[Label]:[Reference(s)]],8,FALSE))</f>
        <v>255</v>
      </c>
      <c r="O179" s="153" t="str">
        <f>IF(VLOOKUP(_xlfn.TEXTBEFORE($I179,";",1,0,1),Table2[[Label]:[Reference(s)]],9,FALSE)=0,"",VLOOKUP(_xlfn.TEXTBEFORE($I179,";",1,0,1),Table2[[Label]:[Reference(s)]],9,FALSE))</f>
        <v/>
      </c>
      <c r="P179" s="153" t="str">
        <f>IF(VLOOKUP(_xlfn.TEXTBEFORE($I179,";",1,0,1),Table2[[Label]:[Reference(s)]],10,FALSE)=0,"",VLOOKUP(_xlfn.TEXTBEFORE($I179,";",1,0,1),Table2[[Label]:[Reference(s)]],10,FALSE))</f>
        <v/>
      </c>
      <c r="Q179" s="154" t="str">
        <f>IF(VLOOKUP(_xlfn.TEXTBEFORE($I179,";",1,0,1),Table2[[Label]:[Reference(s)]],14,FALSE)=0,"",VLOOKUP(_xlfn.TEXTBEFORE($I179,";",1,0,1),Table2[[Label]:[Reference(s)]],14,FALSE))</f>
        <v>(1) 2 CFR 200.203;
(5) 31 USC 6102</v>
      </c>
    </row>
    <row r="180" spans="1:17" ht="45">
      <c r="A180" s="777"/>
      <c r="B180" s="760"/>
      <c r="C180" s="775"/>
      <c r="D180" s="224" t="s">
        <v>1808</v>
      </c>
      <c r="E180" s="20" t="s">
        <v>1809</v>
      </c>
      <c r="F180" s="153" t="str">
        <f>IF(VLOOKUP(_xlfn.TEXTBEFORE($I180,";",1,0,1),Table2[[Label]:[Reference(s)]],2,FALSE)=0,"",VLOOKUP(_xlfn.TEXTBEFORE($I180,";",1,0,1),Table2[[Label]:[Reference(s)]],2,FALSE))</f>
        <v>The identifier for the service, solution, or system an award applicant or recipient accesses to receive and/or submit award application and award information.</v>
      </c>
      <c r="G180" s="20" t="s">
        <v>1350</v>
      </c>
      <c r="H180" s="21" t="s">
        <v>1351</v>
      </c>
      <c r="I180" s="208" t="s">
        <v>1768</v>
      </c>
      <c r="J180" s="20" t="s">
        <v>1805</v>
      </c>
      <c r="K180" s="152" t="str">
        <f>IF(VLOOKUP(_xlfn.TEXTBEFORE($I180,";",1,0,1),Table2[[Label]:[Reference(s)]],5,FALSE)=0,"",VLOOKUP(_xlfn.TEXTBEFORE($I180,";",1,0,1),Table2[[Label]:[Reference(s)]],5,FALSE))</f>
        <v>String</v>
      </c>
      <c r="L180" s="153" t="str">
        <f>IF(VLOOKUP(_xlfn.TEXTBEFORE($I180,";",1,0,1),Table2[[Label]:[Reference(s)]],6,FALSE)=0,"",VLOOKUP(_xlfn.TEXTBEFORE($I180,";",1,0,1),Table2[[Label]:[Reference(s)]],6,FALSE))</f>
        <v/>
      </c>
      <c r="M180" s="153" t="str">
        <f>IF(VLOOKUP(_xlfn.TEXTBEFORE($I180,";",1,0,1),Table2[[Label]:[Reference(s)]],7,FALSE)=0,"",VLOOKUP(_xlfn.TEXTBEFORE($I180,";",1,0,1),Table2[[Label]:[Reference(s)]],7,FALSE))</f>
        <v/>
      </c>
      <c r="N180" s="153">
        <f>IF(VLOOKUP(_xlfn.TEXTBEFORE($I180,";",1,0,1),Table2[[Label]:[Reference(s)]],8,FALSE)=0,"",VLOOKUP(_xlfn.TEXTBEFORE($I180,";",1,0,1),Table2[[Label]:[Reference(s)]],8,FALSE))</f>
        <v>50</v>
      </c>
      <c r="O180" s="153" t="str">
        <f>IF(VLOOKUP(_xlfn.TEXTBEFORE($I180,";",1,0,1),Table2[[Label]:[Reference(s)]],9,FALSE)=0,"",VLOOKUP(_xlfn.TEXTBEFORE($I180,";",1,0,1),Table2[[Label]:[Reference(s)]],9,FALSE))</f>
        <v/>
      </c>
      <c r="P180" s="153" t="str">
        <f>IF(VLOOKUP(_xlfn.TEXTBEFORE($I180,";",1,0,1),Table2[[Label]:[Reference(s)]],10,FALSE)=0,"",VLOOKUP(_xlfn.TEXTBEFORE($I180,";",1,0,1),Table2[[Label]:[Reference(s)]],10,FALSE))</f>
        <v/>
      </c>
      <c r="Q180" s="154" t="str">
        <f>IF(VLOOKUP(_xlfn.TEXTBEFORE($I180,";",1,0,1),Table2[[Label]:[Reference(s)]],14,FALSE)=0,"",VLOOKUP(_xlfn.TEXTBEFORE($I180,";",1,0,1),Table2[[Label]:[Reference(s)]],14,FALSE))</f>
        <v>(1) 2 CFR 200.203;
(5) 31 USC 6102</v>
      </c>
    </row>
    <row r="181" spans="1:17" ht="285.75" thickBot="1">
      <c r="A181" s="785"/>
      <c r="B181" s="762"/>
      <c r="C181" s="776"/>
      <c r="D181" s="229" t="s">
        <v>1810</v>
      </c>
      <c r="E181" s="221" t="s">
        <v>1811</v>
      </c>
      <c r="F181" s="275" t="str">
        <f>IF(VLOOKUP(_xlfn.TEXTBEFORE($I181,";",1,0,1),Table2[[Label]:[Reference(s)]],2,FALSE)=0,"",VLOOKUP(_xlfn.TEXTBEFORE($I181,";",1,0,1),Table2[[Label]:[Reference(s)]],2,FALSE))</f>
        <v>A code indicating the type of identifier for the service, solution, or system an award applicant or recipient accesses to receive and/or submit award application and award information.</v>
      </c>
      <c r="G181" s="221" t="s">
        <v>1350</v>
      </c>
      <c r="H181" s="222" t="s">
        <v>1415</v>
      </c>
      <c r="I181" s="266" t="s">
        <v>1771</v>
      </c>
      <c r="J181" s="221" t="s">
        <v>1805</v>
      </c>
      <c r="K181" s="287" t="str">
        <f>IF(VLOOKUP(_xlfn.TEXTBEFORE($I181,";",1,0,1),Table2[[Label]:[Reference(s)]],5,FALSE)=0,"",VLOOKUP(_xlfn.TEXTBEFORE($I181,";",1,0,1),Table2[[Label]:[Reference(s)]],5,FALSE))</f>
        <v>String</v>
      </c>
      <c r="L181" s="275" t="str">
        <f>IF(VLOOKUP(_xlfn.TEXTBEFORE($I181,";",1,0,1),Table2[[Label]:[Reference(s)]],6,FALSE)=0,"",VLOOKUP(_xlfn.TEXTBEFORE($I181,";",1,0,1),Table2[[Label]:[Reference(s)]],6,FALSE))</f>
        <v/>
      </c>
      <c r="M181" s="275" t="str">
        <f>IF(VLOOKUP(_xlfn.TEXTBEFORE($I181,";",1,0,1),Table2[[Label]:[Reference(s)]],7,FALSE)=0,"",VLOOKUP(_xlfn.TEXTBEFORE($I181,";",1,0,1),Table2[[Label]:[Reference(s)]],7,FALSE))</f>
        <v/>
      </c>
      <c r="N181" s="275">
        <f>IF(VLOOKUP(_xlfn.TEXTBEFORE($I181,";",1,0,1),Table2[[Label]:[Reference(s)]],8,FALSE)=0,"",VLOOKUP(_xlfn.TEXTBEFORE($I181,";",1,0,1),Table2[[Label]:[Reference(s)]],8,FALSE))</f>
        <v>4</v>
      </c>
      <c r="O181" s="275" t="str">
        <f>IF(VLOOKUP(_xlfn.TEXTBEFORE($I181,";",1,0,1),Table2[[Label]:[Reference(s)]],9,FALSE)=0,"",VLOOKUP(_xlfn.TEXTBEFORE($I181,";",1,0,1),Table2[[Label]:[Reference(s)]],9,FALSE))</f>
        <v>FAIN;
PIID;
UII</v>
      </c>
      <c r="P181" s="275" t="str">
        <f>IF(VLOOKUP(_xlfn.TEXTBEFORE($I181,";",1,0,1),Table2[[Label]:[Reference(s)]],10,FALSE)=0,"",VLOOKUP(_xlfn.TEXTBEFORE($I181,";",1,0,1),Table2[[Label]:[Reference(s)]],10,FALSE))</f>
        <v>FAIN = The Financial Assistance Identification Number (FAIN), as reported to USAspending.gov, that identifies the predominant cooperative agreement in the preceding Federal fiscal year for the financial assistance system;
PIID = The Procurement Instrument Identifier (PIID), as reported to the Federal Procurement Data System, that identifies the predominant procurement in the preceding Federal fiscal year for the financial assistance system;
UII = The Unique Investment Identifier (UII), as reported to ITDashboard.gov (CPIC data), that identifies the predominant financial investment in the preceding Federal fiscal year for the financial assistance system.</v>
      </c>
      <c r="Q181" s="288" t="str">
        <f>IF(VLOOKUP(_xlfn.TEXTBEFORE($I181,";",1,0,1),Table2[[Label]:[Reference(s)]],14,FALSE)=0,"",VLOOKUP(_xlfn.TEXTBEFORE($I181,";",1,0,1),Table2[[Label]:[Reference(s)]],14,FALSE))</f>
        <v>(1) 2 CFR 200.203;
(5) 31 USC 6102</v>
      </c>
    </row>
    <row r="182" spans="1:17" ht="137.25" customHeight="1" thickBot="1">
      <c r="A182" s="772">
        <v>8.08</v>
      </c>
      <c r="B182" s="819" t="s">
        <v>1812</v>
      </c>
      <c r="C182" s="765" t="s">
        <v>1342</v>
      </c>
      <c r="D182" s="228" t="s">
        <v>1813</v>
      </c>
      <c r="E182" s="267" t="s">
        <v>1814</v>
      </c>
      <c r="F182" s="274" t="str">
        <f>IF(VLOOKUP(_xlfn.TEXTBEFORE($I182,";",1,0,1),Table2[[Label]:[Reference(s)]],2,FALSE)=0,"",VLOOKUP(_xlfn.TEXTBEFORE($I182,";",1,0,1),Table2[[Label]:[Reference(s)]],2,FALSE))</f>
        <v>A code identifying the frequency at which an audit of the award recipient will be conducted.</v>
      </c>
      <c r="G182" s="18" t="s">
        <v>1345</v>
      </c>
      <c r="H182" s="19" t="s">
        <v>1432</v>
      </c>
      <c r="I182" s="225" t="s">
        <v>417</v>
      </c>
      <c r="J182" s="18" t="s">
        <v>1347</v>
      </c>
      <c r="K182" s="285" t="str">
        <f>IF(VLOOKUP(_xlfn.TEXTBEFORE($I182,";",1,0,1),Table2[[Label]:[Reference(s)]],5,FALSE)=0,"",VLOOKUP(_xlfn.TEXTBEFORE($I182,";",1,0,1),Table2[[Label]:[Reference(s)]],5,FALSE))</f>
        <v>String</v>
      </c>
      <c r="L182" s="274" t="str">
        <f>IF(VLOOKUP(_xlfn.TEXTBEFORE($I182,";",1,0,1),Table2[[Label]:[Reference(s)]],6,FALSE)=0,"",VLOOKUP(_xlfn.TEXTBEFORE($I182,";",1,0,1),Table2[[Label]:[Reference(s)]],6,FALSE))</f>
        <v>A</v>
      </c>
      <c r="M182" s="274" t="str">
        <f>IF(VLOOKUP(_xlfn.TEXTBEFORE($I182,";",1,0,1),Table2[[Label]:[Reference(s)]],7,FALSE)=0,"",VLOOKUP(_xlfn.TEXTBEFORE($I182,";",1,0,1),Table2[[Label]:[Reference(s)]],7,FALSE))</f>
        <v/>
      </c>
      <c r="N182" s="274">
        <f>IF(VLOOKUP(_xlfn.TEXTBEFORE($I182,";",1,0,1),Table2[[Label]:[Reference(s)]],8,FALSE)=0,"",VLOOKUP(_xlfn.TEXTBEFORE($I182,";",1,0,1),Table2[[Label]:[Reference(s)]],8,FALSE))</f>
        <v>1</v>
      </c>
      <c r="O182" s="274" t="str">
        <f>IF(VLOOKUP(_xlfn.TEXTBEFORE($I182,";",1,0,1),Table2[[Label]:[Reference(s)]],9,FALSE)=0,"",VLOOKUP(_xlfn.TEXTBEFORE($I182,";",1,0,1),Table2[[Label]:[Reference(s)]],9,FALSE))</f>
        <v>S=Semi-Annual;
A=Annual;
B=Biennial;
C=Project Closeout;
R=Random;
T=Determined at Time of Award;
N=Not Required;
H=Ad-hoc</v>
      </c>
      <c r="P182" s="274" t="str">
        <f>IF(VLOOKUP(_xlfn.TEXTBEFORE($I182,";",1,0,1),Table2[[Label]:[Reference(s)]],10,FALSE)=0,"",VLOOKUP(_xlfn.TEXTBEFORE($I182,";",1,0,1),Table2[[Label]:[Reference(s)]],10,FALSE))</f>
        <v/>
      </c>
      <c r="Q182" s="286" t="str">
        <f>IF(VLOOKUP(_xlfn.TEXTBEFORE($I182,";",1,0,1),Table2[[Label]:[Reference(s)]],14,FALSE)=0,"",VLOOKUP(_xlfn.TEXTBEFORE($I182,";",1,0,1),Table2[[Label]:[Reference(s)]],14,FALSE))</f>
        <v>(1) 2 CFR 200.203;
(5) 31 USC 6102</v>
      </c>
    </row>
    <row r="183" spans="1:17" ht="45.75" thickBot="1">
      <c r="A183" s="772"/>
      <c r="B183" s="763"/>
      <c r="C183" s="765"/>
      <c r="D183" s="229" t="s">
        <v>1815</v>
      </c>
      <c r="E183" s="268" t="s">
        <v>1816</v>
      </c>
      <c r="F183" s="275" t="str">
        <f>IF(VLOOKUP(_xlfn.TEXTBEFORE($I183,";",1,0,1),Table2[[Label]:[Reference(s)]],2,FALSE)=0,"",VLOOKUP(_xlfn.TEXTBEFORE($I183,";",1,0,1),Table2[[Label]:[Reference(s)]],2,FALSE))</f>
        <v>A description of the program award audit procedures, including program-specific requirements not covered by 2 CFR 200.</v>
      </c>
      <c r="G183" s="221" t="s">
        <v>1345</v>
      </c>
      <c r="H183" s="222" t="s">
        <v>1351</v>
      </c>
      <c r="I183" s="223" t="s">
        <v>414</v>
      </c>
      <c r="J183" s="221" t="s">
        <v>1347</v>
      </c>
      <c r="K183" s="287" t="str">
        <f>IF(VLOOKUP(_xlfn.TEXTBEFORE($I183,";",1,0,1),Table2[[Label]:[Reference(s)]],5,FALSE)=0,"",VLOOKUP(_xlfn.TEXTBEFORE($I183,";",1,0,1),Table2[[Label]:[Reference(s)]],5,FALSE))</f>
        <v>String</v>
      </c>
      <c r="L183" s="275" t="str">
        <f>IF(VLOOKUP(_xlfn.TEXTBEFORE($I183,";",1,0,1),Table2[[Label]:[Reference(s)]],6,FALSE)=0,"",VLOOKUP(_xlfn.TEXTBEFORE($I183,";",1,0,1),Table2[[Label]:[Reference(s)]],6,FALSE))</f>
        <v/>
      </c>
      <c r="M183" s="275" t="str">
        <f>IF(VLOOKUP(_xlfn.TEXTBEFORE($I183,";",1,0,1),Table2[[Label]:[Reference(s)]],7,FALSE)=0,"",VLOOKUP(_xlfn.TEXTBEFORE($I183,";",1,0,1),Table2[[Label]:[Reference(s)]],7,FALSE))</f>
        <v/>
      </c>
      <c r="N183" s="275" t="str">
        <f>IF(VLOOKUP(_xlfn.TEXTBEFORE($I183,";",1,0,1),Table2[[Label]:[Reference(s)]],8,FALSE)=0,"",VLOOKUP(_xlfn.TEXTBEFORE($I183,";",1,0,1),Table2[[Label]:[Reference(s)]],8,FALSE))</f>
        <v>(3) 5000</v>
      </c>
      <c r="O183" s="275" t="str">
        <f>IF(VLOOKUP(_xlfn.TEXTBEFORE($I183,";",1,0,1),Table2[[Label]:[Reference(s)]],9,FALSE)=0,"",VLOOKUP(_xlfn.TEXTBEFORE($I183,";",1,0,1),Table2[[Label]:[Reference(s)]],9,FALSE))</f>
        <v/>
      </c>
      <c r="P183" s="275" t="str">
        <f>IF(VLOOKUP(_xlfn.TEXTBEFORE($I183,";",1,0,1),Table2[[Label]:[Reference(s)]],10,FALSE)=0,"",VLOOKUP(_xlfn.TEXTBEFORE($I183,";",1,0,1),Table2[[Label]:[Reference(s)]],10,FALSE))</f>
        <v/>
      </c>
      <c r="Q183" s="288" t="str">
        <f>IF(VLOOKUP(_xlfn.TEXTBEFORE($I183,";",1,0,1),Table2[[Label]:[Reference(s)]],14,FALSE)=0,"",VLOOKUP(_xlfn.TEXTBEFORE($I183,";",1,0,1),Table2[[Label]:[Reference(s)]],14,FALSE))</f>
        <v>(1) 2 CFR 200.203;
(3) SAM.gov Assistance Listing;
(5) 31 USC 6102</v>
      </c>
    </row>
    <row r="184" spans="1:17" ht="45.75" customHeight="1" thickBot="1">
      <c r="A184" s="772">
        <v>8.09</v>
      </c>
      <c r="B184" s="763" t="s">
        <v>1817</v>
      </c>
      <c r="C184" s="765" t="s">
        <v>1342</v>
      </c>
      <c r="D184" s="228" t="s">
        <v>1818</v>
      </c>
      <c r="E184" s="18" t="s">
        <v>1819</v>
      </c>
      <c r="F184" s="274" t="str">
        <f>IF(VLOOKUP(_xlfn.TEXTBEFORE($I184,";",1,0,1),Table2[[Label]:[Reference(s)]],2,FALSE)=0,"",VLOOKUP(_xlfn.TEXTBEFORE($I184,";",1,0,1),Table2[[Label]:[Reference(s)]],2,FALSE))</f>
        <v>The code identifying the type of time period for which award documentation must be stored.</v>
      </c>
      <c r="G184" s="18" t="s">
        <v>1345</v>
      </c>
      <c r="H184" s="19" t="s">
        <v>1415</v>
      </c>
      <c r="I184" s="225" t="s">
        <v>531</v>
      </c>
      <c r="J184" s="18" t="s">
        <v>1347</v>
      </c>
      <c r="K184" s="285" t="str">
        <f>IF(VLOOKUP(_xlfn.TEXTBEFORE($I184,";",1,0,1),Table2[[Label]:[Reference(s)]],5,FALSE)=0,"",VLOOKUP(_xlfn.TEXTBEFORE($I184,";",1,0,1),Table2[[Label]:[Reference(s)]],5,FALSE))</f>
        <v>String</v>
      </c>
      <c r="L184" s="274" t="str">
        <f>IF(VLOOKUP(_xlfn.TEXTBEFORE($I184,";",1,0,1),Table2[[Label]:[Reference(s)]],6,FALSE)=0,"",VLOOKUP(_xlfn.TEXTBEFORE($I184,";",1,0,1),Table2[[Label]:[Reference(s)]],6,FALSE))</f>
        <v>A</v>
      </c>
      <c r="M184" s="274">
        <f>IF(VLOOKUP(_xlfn.TEXTBEFORE($I184,";",1,0,1),Table2[[Label]:[Reference(s)]],7,FALSE)=0,"",VLOOKUP(_xlfn.TEXTBEFORE($I184,";",1,0,1),Table2[[Label]:[Reference(s)]],7,FALSE))</f>
        <v>1</v>
      </c>
      <c r="N184" s="274">
        <f>IF(VLOOKUP(_xlfn.TEXTBEFORE($I184,";",1,0,1),Table2[[Label]:[Reference(s)]],8,FALSE)=0,"",VLOOKUP(_xlfn.TEXTBEFORE($I184,";",1,0,1),Table2[[Label]:[Reference(s)]],8,FALSE))</f>
        <v>1</v>
      </c>
      <c r="O184" s="274" t="str">
        <f>IF(VLOOKUP(_xlfn.TEXTBEFORE($I184,";",1,0,1),Table2[[Label]:[Reference(s)]],9,FALSE)=0,"",VLOOKUP(_xlfn.TEXTBEFORE($I184,";",1,0,1),Table2[[Label]:[Reference(s)]],9,FALSE))</f>
        <v>M=Months;
Y=Years</v>
      </c>
      <c r="P184" s="274" t="str">
        <f>IF(VLOOKUP(_xlfn.TEXTBEFORE($I184,";",1,0,1),Table2[[Label]:[Reference(s)]],10,FALSE)=0,"",VLOOKUP(_xlfn.TEXTBEFORE($I184,";",1,0,1),Table2[[Label]:[Reference(s)]],10,FALSE))</f>
        <v/>
      </c>
      <c r="Q184" s="286" t="str">
        <f>IF(VLOOKUP(_xlfn.TEXTBEFORE($I184,";",1,0,1),Table2[[Label]:[Reference(s)]],14,FALSE)=0,"",VLOOKUP(_xlfn.TEXTBEFORE($I184,";",1,0,1),Table2[[Label]:[Reference(s)]],14,FALSE))</f>
        <v>(1) 2 CFR 200.203;
(5) 31 USC 6102</v>
      </c>
    </row>
    <row r="185" spans="1:17" ht="45.75" customHeight="1" thickBot="1">
      <c r="A185" s="772"/>
      <c r="B185" s="763"/>
      <c r="C185" s="765"/>
      <c r="D185" s="224" t="s">
        <v>1820</v>
      </c>
      <c r="E185" s="20" t="s">
        <v>1821</v>
      </c>
      <c r="F185" s="153" t="str">
        <f>IF(VLOOKUP(_xlfn.TEXTBEFORE($I185,";",1,0,1),Table2[[Label]:[Reference(s)]],2,FALSE)=0,"",VLOOKUP(_xlfn.TEXTBEFORE($I185,";",1,0,1),Table2[[Label]:[Reference(s)]],2,FALSE))</f>
        <v>The numeric length of time for which award documentation must be stored.</v>
      </c>
      <c r="G185" s="20" t="s">
        <v>1345</v>
      </c>
      <c r="H185" s="21" t="s">
        <v>1351</v>
      </c>
      <c r="I185" s="23" t="s">
        <v>529</v>
      </c>
      <c r="J185" s="20" t="s">
        <v>1347</v>
      </c>
      <c r="K185" s="152" t="str">
        <f>IF(VLOOKUP(_xlfn.TEXTBEFORE($I185,";",1,0,1),Table2[[Label]:[Reference(s)]],5,FALSE)=0,"",VLOOKUP(_xlfn.TEXTBEFORE($I185,";",1,0,1),Table2[[Label]:[Reference(s)]],5,FALSE))</f>
        <v>Integer</v>
      </c>
      <c r="L185" s="153" t="str">
        <f>IF(VLOOKUP(_xlfn.TEXTBEFORE($I185,";",1,0,1),Table2[[Label]:[Reference(s)]],6,FALSE)=0,"",VLOOKUP(_xlfn.TEXTBEFORE($I185,";",1,0,1),Table2[[Label]:[Reference(s)]],6,FALSE))</f>
        <v/>
      </c>
      <c r="M185" s="153" t="str">
        <f>IF(VLOOKUP(_xlfn.TEXTBEFORE($I185,";",1,0,1),Table2[[Label]:[Reference(s)]],7,FALSE)=0,"",VLOOKUP(_xlfn.TEXTBEFORE($I185,";",1,0,1),Table2[[Label]:[Reference(s)]],7,FALSE))</f>
        <v/>
      </c>
      <c r="N185" s="153">
        <f>IF(VLOOKUP(_xlfn.TEXTBEFORE($I185,";",1,0,1),Table2[[Label]:[Reference(s)]],8,FALSE)=0,"",VLOOKUP(_xlfn.TEXTBEFORE($I185,";",1,0,1),Table2[[Label]:[Reference(s)]],8,FALSE))</f>
        <v>10</v>
      </c>
      <c r="O185" s="153" t="str">
        <f>IF(VLOOKUP(_xlfn.TEXTBEFORE($I185,";",1,0,1),Table2[[Label]:[Reference(s)]],9,FALSE)=0,"",VLOOKUP(_xlfn.TEXTBEFORE($I185,";",1,0,1),Table2[[Label]:[Reference(s)]],9,FALSE))</f>
        <v/>
      </c>
      <c r="P185" s="153" t="str">
        <f>IF(VLOOKUP(_xlfn.TEXTBEFORE($I185,";",1,0,1),Table2[[Label]:[Reference(s)]],10,FALSE)=0,"",VLOOKUP(_xlfn.TEXTBEFORE($I185,";",1,0,1),Table2[[Label]:[Reference(s)]],10,FALSE))</f>
        <v/>
      </c>
      <c r="Q185" s="154" t="str">
        <f>IF(VLOOKUP(_xlfn.TEXTBEFORE($I185,";",1,0,1),Table2[[Label]:[Reference(s)]],14,FALSE)=0,"",VLOOKUP(_xlfn.TEXTBEFORE($I185,";",1,0,1),Table2[[Label]:[Reference(s)]],14,FALSE))</f>
        <v>(1) 2 CFR 200.203;
(5) 31 USC 6102</v>
      </c>
    </row>
    <row r="186" spans="1:17" ht="45.75" thickBot="1">
      <c r="A186" s="772"/>
      <c r="B186" s="763"/>
      <c r="C186" s="765"/>
      <c r="D186" s="229" t="s">
        <v>1822</v>
      </c>
      <c r="E186" s="221" t="s">
        <v>1823</v>
      </c>
      <c r="F186" s="275" t="str">
        <f>IF(VLOOKUP(_xlfn.TEXTBEFORE($I186,";",1,0,1),Table2[[Label]:[Reference(s)]],2,FALSE)=0,"",VLOOKUP(_xlfn.TEXTBEFORE($I186,";",1,0,1),Table2[[Label]:[Reference(s)]],2,FALSE))</f>
        <v>A description of the award documentation required to be stored for the specified period.</v>
      </c>
      <c r="G186" s="221" t="s">
        <v>1345</v>
      </c>
      <c r="H186" s="222" t="s">
        <v>1351</v>
      </c>
      <c r="I186" s="223" t="s">
        <v>526</v>
      </c>
      <c r="J186" s="221" t="s">
        <v>1347</v>
      </c>
      <c r="K186" s="287" t="str">
        <f>IF(VLOOKUP(_xlfn.TEXTBEFORE($I186,";",1,0,1),Table2[[Label]:[Reference(s)]],5,FALSE)=0,"",VLOOKUP(_xlfn.TEXTBEFORE($I186,";",1,0,1),Table2[[Label]:[Reference(s)]],5,FALSE))</f>
        <v>String</v>
      </c>
      <c r="L186" s="275" t="str">
        <f>IF(VLOOKUP(_xlfn.TEXTBEFORE($I186,";",1,0,1),Table2[[Label]:[Reference(s)]],6,FALSE)=0,"",VLOOKUP(_xlfn.TEXTBEFORE($I186,";",1,0,1),Table2[[Label]:[Reference(s)]],6,FALSE))</f>
        <v/>
      </c>
      <c r="M186" s="275" t="str">
        <f>IF(VLOOKUP(_xlfn.TEXTBEFORE($I186,";",1,0,1),Table2[[Label]:[Reference(s)]],7,FALSE)=0,"",VLOOKUP(_xlfn.TEXTBEFORE($I186,";",1,0,1),Table2[[Label]:[Reference(s)]],7,FALSE))</f>
        <v/>
      </c>
      <c r="N186" s="275" t="str">
        <f>IF(VLOOKUP(_xlfn.TEXTBEFORE($I186,";",1,0,1),Table2[[Label]:[Reference(s)]],8,FALSE)=0,"",VLOOKUP(_xlfn.TEXTBEFORE($I186,";",1,0,1),Table2[[Label]:[Reference(s)]],8,FALSE))</f>
        <v>(3) 5000</v>
      </c>
      <c r="O186" s="275" t="str">
        <f>IF(VLOOKUP(_xlfn.TEXTBEFORE($I186,";",1,0,1),Table2[[Label]:[Reference(s)]],9,FALSE)=0,"",VLOOKUP(_xlfn.TEXTBEFORE($I186,";",1,0,1),Table2[[Label]:[Reference(s)]],9,FALSE))</f>
        <v/>
      </c>
      <c r="P186" s="275" t="str">
        <f>IF(VLOOKUP(_xlfn.TEXTBEFORE($I186,";",1,0,1),Table2[[Label]:[Reference(s)]],10,FALSE)=0,"",VLOOKUP(_xlfn.TEXTBEFORE($I186,";",1,0,1),Table2[[Label]:[Reference(s)]],10,FALSE))</f>
        <v/>
      </c>
      <c r="Q186" s="288" t="str">
        <f>IF(VLOOKUP(_xlfn.TEXTBEFORE($I186,";",1,0,1),Table2[[Label]:[Reference(s)]],14,FALSE)=0,"",VLOOKUP(_xlfn.TEXTBEFORE($I186,";",1,0,1),Table2[[Label]:[Reference(s)]],14,FALSE))</f>
        <v>(1) 2 CFR 200.203;
(3) SAM.gov Assistance Listing;
(5) 31 USC 6102</v>
      </c>
    </row>
    <row r="187" spans="1:17" ht="60.75" thickBot="1">
      <c r="A187" s="818" t="s">
        <v>1824</v>
      </c>
      <c r="B187" s="763" t="s">
        <v>1825</v>
      </c>
      <c r="C187" s="765" t="s">
        <v>1434</v>
      </c>
      <c r="D187" s="228" t="s">
        <v>1826</v>
      </c>
      <c r="E187" s="18" t="s">
        <v>1827</v>
      </c>
      <c r="F187" s="274" t="str">
        <f>IF(VLOOKUP(_xlfn.TEXTBEFORE($I187,";",1,0,1),Table2[[Label]:[Reference(s)]],2,FALSE)=0,"",VLOOKUP(_xlfn.TEXTBEFORE($I187,";",1,0,1),Table2[[Label]:[Reference(s)]],2,FALSE))</f>
        <v>A reference to an act, executive order, public law, statute, or USC, in addition to those already identified in 2 CFR 200 and the program authorization, with which award recipients must comply.</v>
      </c>
      <c r="G187" s="18" t="s">
        <v>1350</v>
      </c>
      <c r="H187" s="19" t="s">
        <v>1351</v>
      </c>
      <c r="I187" s="225" t="s">
        <v>425</v>
      </c>
      <c r="J187" s="18" t="s">
        <v>1347</v>
      </c>
      <c r="K187" s="285" t="str">
        <f>IF(VLOOKUP(_xlfn.TEXTBEFORE($I187,";",1,0,1),Table2[[Label]:[Reference(s)]],5,FALSE)=0,"",VLOOKUP(_xlfn.TEXTBEFORE($I187,";",1,0,1),Table2[[Label]:[Reference(s)]],5,FALSE))</f>
        <v>String</v>
      </c>
      <c r="L187" s="274" t="str">
        <f>IF(VLOOKUP(_xlfn.TEXTBEFORE($I187,";",1,0,1),Table2[[Label]:[Reference(s)]],6,FALSE)=0,"",VLOOKUP(_xlfn.TEXTBEFORE($I187,";",1,0,1),Table2[[Label]:[Reference(s)]],6,FALSE))</f>
        <v/>
      </c>
      <c r="M187" s="274" t="str">
        <f>IF(VLOOKUP(_xlfn.TEXTBEFORE($I187,";",1,0,1),Table2[[Label]:[Reference(s)]],7,FALSE)=0,"",VLOOKUP(_xlfn.TEXTBEFORE($I187,";",1,0,1),Table2[[Label]:[Reference(s)]],7,FALSE))</f>
        <v/>
      </c>
      <c r="N187" s="274" t="str">
        <f>IF(VLOOKUP(_xlfn.TEXTBEFORE($I187,";",1,0,1),Table2[[Label]:[Reference(s)]],8,FALSE)=0,"",VLOOKUP(_xlfn.TEXTBEFORE($I187,";",1,0,1),Table2[[Label]:[Reference(s)]],8,FALSE))</f>
        <v/>
      </c>
      <c r="O187" s="274" t="str">
        <f>IF(VLOOKUP(_xlfn.TEXTBEFORE($I187,";",1,0,1),Table2[[Label]:[Reference(s)]],9,FALSE)=0,"",VLOOKUP(_xlfn.TEXTBEFORE($I187,";",1,0,1),Table2[[Label]:[Reference(s)]],9,FALSE))</f>
        <v/>
      </c>
      <c r="P187" s="274" t="str">
        <f>IF(VLOOKUP(_xlfn.TEXTBEFORE($I187,";",1,0,1),Table2[[Label]:[Reference(s)]],10,FALSE)=0,"",VLOOKUP(_xlfn.TEXTBEFORE($I187,";",1,0,1),Table2[[Label]:[Reference(s)]],10,FALSE))</f>
        <v/>
      </c>
      <c r="Q187" s="286" t="str">
        <f>IF(VLOOKUP(_xlfn.TEXTBEFORE($I187,";",1,0,1),Table2[[Label]:[Reference(s)]],14,FALSE)=0,"",VLOOKUP(_xlfn.TEXTBEFORE($I187,";",1,0,1),Table2[[Label]:[Reference(s)]],14,FALSE))</f>
        <v>(1) 2 CFR 200.203;
(3) SAM.gov Assistance Listing;
(5) 31 USC 6102</v>
      </c>
    </row>
    <row r="188" spans="1:17" ht="45.75" thickBot="1">
      <c r="A188" s="818"/>
      <c r="B188" s="763"/>
      <c r="C188" s="765"/>
      <c r="D188" s="229" t="s">
        <v>1828</v>
      </c>
      <c r="E188" s="221" t="s">
        <v>1829</v>
      </c>
      <c r="F188" s="275" t="str">
        <f>IF(VLOOKUP(_xlfn.TEXTBEFORE($I188,";",1,0,1),Table2[[Label]:[Reference(s)]],2,FALSE)=0,"",VLOOKUP(_xlfn.TEXTBEFORE($I188,";",1,0,1),Table2[[Label]:[Reference(s)]],2,FALSE))</f>
        <v>The web address (URL) where the additional program requirement with which award recipients must comply is accessible.</v>
      </c>
      <c r="G188" s="221" t="s">
        <v>1350</v>
      </c>
      <c r="H188" s="222" t="s">
        <v>1351</v>
      </c>
      <c r="I188" s="223" t="s">
        <v>428</v>
      </c>
      <c r="J188" s="221" t="s">
        <v>1347</v>
      </c>
      <c r="K188" s="287" t="str">
        <f>IF(VLOOKUP(_xlfn.TEXTBEFORE($I188,";",1,0,1),Table2[[Label]:[Reference(s)]],5,FALSE)=0,"",VLOOKUP(_xlfn.TEXTBEFORE($I188,";",1,0,1),Table2[[Label]:[Reference(s)]],5,FALSE))</f>
        <v>String</v>
      </c>
      <c r="L188" s="275" t="str">
        <f>IF(VLOOKUP(_xlfn.TEXTBEFORE($I188,";",1,0,1),Table2[[Label]:[Reference(s)]],6,FALSE)=0,"",VLOOKUP(_xlfn.TEXTBEFORE($I188,";",1,0,1),Table2[[Label]:[Reference(s)]],6,FALSE))</f>
        <v/>
      </c>
      <c r="M188" s="275" t="str">
        <f>IF(VLOOKUP(_xlfn.TEXTBEFORE($I188,";",1,0,1),Table2[[Label]:[Reference(s)]],7,FALSE)=0,"",VLOOKUP(_xlfn.TEXTBEFORE($I188,";",1,0,1),Table2[[Label]:[Reference(s)]],7,FALSE))</f>
        <v/>
      </c>
      <c r="N188" s="275">
        <f>IF(VLOOKUP(_xlfn.TEXTBEFORE($I188,";",1,0,1),Table2[[Label]:[Reference(s)]],8,FALSE)=0,"",VLOOKUP(_xlfn.TEXTBEFORE($I188,";",1,0,1),Table2[[Label]:[Reference(s)]],8,FALSE))</f>
        <v>255</v>
      </c>
      <c r="O188" s="275" t="str">
        <f>IF(VLOOKUP(_xlfn.TEXTBEFORE($I188,";",1,0,1),Table2[[Label]:[Reference(s)]],9,FALSE)=0,"",VLOOKUP(_xlfn.TEXTBEFORE($I188,";",1,0,1),Table2[[Label]:[Reference(s)]],9,FALSE))</f>
        <v/>
      </c>
      <c r="P188" s="275" t="str">
        <f>IF(VLOOKUP(_xlfn.TEXTBEFORE($I188,";",1,0,1),Table2[[Label]:[Reference(s)]],10,FALSE)=0,"",VLOOKUP(_xlfn.TEXTBEFORE($I188,";",1,0,1),Table2[[Label]:[Reference(s)]],10,FALSE))</f>
        <v/>
      </c>
      <c r="Q188" s="288" t="str">
        <f>IF(VLOOKUP(_xlfn.TEXTBEFORE($I188,";",1,0,1),Table2[[Label]:[Reference(s)]],14,FALSE)=0,"",VLOOKUP(_xlfn.TEXTBEFORE($I188,";",1,0,1),Table2[[Label]:[Reference(s)]],14,FALSE))</f>
        <v>(1) 2 CFR 200.203;
(5) 31 USC 6102</v>
      </c>
    </row>
    <row r="189" spans="1:17" ht="45.75" thickBot="1">
      <c r="A189" s="772">
        <v>8.11</v>
      </c>
      <c r="B189" s="763" t="s">
        <v>1830</v>
      </c>
      <c r="C189" s="765" t="s">
        <v>1434</v>
      </c>
      <c r="D189" s="228" t="s">
        <v>1831</v>
      </c>
      <c r="E189" s="18" t="s">
        <v>1832</v>
      </c>
      <c r="F189" s="274" t="str">
        <f>IF(VLOOKUP(_xlfn.TEXTBEFORE($I189,";",1,0,1),Table2[[Label]:[Reference(s)]],2,FALSE)=0,"",VLOOKUP(_xlfn.TEXTBEFORE($I189,";",1,0,1),Table2[[Label]:[Reference(s)]],2,FALSE))</f>
        <v>A reference to additional program guidelines, brochures, and information that would inform award applicants.</v>
      </c>
      <c r="G189" s="18" t="s">
        <v>1350</v>
      </c>
      <c r="H189" s="19" t="s">
        <v>1351</v>
      </c>
      <c r="I189" s="225" t="s">
        <v>474</v>
      </c>
      <c r="J189" s="18" t="s">
        <v>1347</v>
      </c>
      <c r="K189" s="285" t="str">
        <f>IF(VLOOKUP(_xlfn.TEXTBEFORE($I189,";",1,0,1),Table2[[Label]:[Reference(s)]],5,FALSE)=0,"",VLOOKUP(_xlfn.TEXTBEFORE($I189,";",1,0,1),Table2[[Label]:[Reference(s)]],5,FALSE))</f>
        <v>String</v>
      </c>
      <c r="L189" s="274" t="str">
        <f>IF(VLOOKUP(_xlfn.TEXTBEFORE($I189,";",1,0,1),Table2[[Label]:[Reference(s)]],6,FALSE)=0,"",VLOOKUP(_xlfn.TEXTBEFORE($I189,";",1,0,1),Table2[[Label]:[Reference(s)]],6,FALSE))</f>
        <v/>
      </c>
      <c r="M189" s="274" t="str">
        <f>IF(VLOOKUP(_xlfn.TEXTBEFORE($I189,";",1,0,1),Table2[[Label]:[Reference(s)]],7,FALSE)=0,"",VLOOKUP(_xlfn.TEXTBEFORE($I189,";",1,0,1),Table2[[Label]:[Reference(s)]],7,FALSE))</f>
        <v/>
      </c>
      <c r="N189" s="274" t="str">
        <f>IF(VLOOKUP(_xlfn.TEXTBEFORE($I189,";",1,0,1),Table2[[Label]:[Reference(s)]],8,FALSE)=0,"",VLOOKUP(_xlfn.TEXTBEFORE($I189,";",1,0,1),Table2[[Label]:[Reference(s)]],8,FALSE))</f>
        <v>(3) 5000</v>
      </c>
      <c r="O189" s="274" t="str">
        <f>IF(VLOOKUP(_xlfn.TEXTBEFORE($I189,";",1,0,1),Table2[[Label]:[Reference(s)]],9,FALSE)=0,"",VLOOKUP(_xlfn.TEXTBEFORE($I189,";",1,0,1),Table2[[Label]:[Reference(s)]],9,FALSE))</f>
        <v/>
      </c>
      <c r="P189" s="274" t="str">
        <f>IF(VLOOKUP(_xlfn.TEXTBEFORE($I189,";",1,0,1),Table2[[Label]:[Reference(s)]],10,FALSE)=0,"",VLOOKUP(_xlfn.TEXTBEFORE($I189,";",1,0,1),Table2[[Label]:[Reference(s)]],10,FALSE))</f>
        <v/>
      </c>
      <c r="Q189" s="286" t="str">
        <f>IF(VLOOKUP(_xlfn.TEXTBEFORE($I189,";",1,0,1),Table2[[Label]:[Reference(s)]],14,FALSE)=0,"",VLOOKUP(_xlfn.TEXTBEFORE($I189,";",1,0,1),Table2[[Label]:[Reference(s)]],14,FALSE))</f>
        <v>(1) 2 CFR 200.203;
(3) SAM.gov Assistance Listing;
(5) 31 USC 6102</v>
      </c>
    </row>
    <row r="190" spans="1:17" ht="45.75" thickBot="1">
      <c r="A190" s="772"/>
      <c r="B190" s="763"/>
      <c r="C190" s="765"/>
      <c r="D190" s="229" t="s">
        <v>1833</v>
      </c>
      <c r="E190" s="221" t="s">
        <v>1834</v>
      </c>
      <c r="F190" s="275" t="str">
        <f>IF(VLOOKUP(_xlfn.TEXTBEFORE($I190,";",1,0,1),Table2[[Label]:[Reference(s)]],2,FALSE)=0,"",VLOOKUP(_xlfn.TEXTBEFORE($I190,";",1,0,1),Table2[[Label]:[Reference(s)]],2,FALSE))</f>
        <v>The web address (URL) where additional guidelines, brochures, and information that would inform award applicants are accessible.</v>
      </c>
      <c r="G190" s="221" t="s">
        <v>1350</v>
      </c>
      <c r="H190" s="222" t="s">
        <v>1351</v>
      </c>
      <c r="I190" s="223" t="s">
        <v>476</v>
      </c>
      <c r="J190" s="221" t="s">
        <v>1347</v>
      </c>
      <c r="K190" s="287" t="str">
        <f>IF(VLOOKUP(_xlfn.TEXTBEFORE($I190,";",1,0,1),Table2[[Label]:[Reference(s)]],5,FALSE)=0,"",VLOOKUP(_xlfn.TEXTBEFORE($I190,";",1,0,1),Table2[[Label]:[Reference(s)]],5,FALSE))</f>
        <v>String</v>
      </c>
      <c r="L190" s="275" t="str">
        <f>IF(VLOOKUP(_xlfn.TEXTBEFORE($I190,";",1,0,1),Table2[[Label]:[Reference(s)]],6,FALSE)=0,"",VLOOKUP(_xlfn.TEXTBEFORE($I190,";",1,0,1),Table2[[Label]:[Reference(s)]],6,FALSE))</f>
        <v/>
      </c>
      <c r="M190" s="275" t="str">
        <f>IF(VLOOKUP(_xlfn.TEXTBEFORE($I190,";",1,0,1),Table2[[Label]:[Reference(s)]],7,FALSE)=0,"",VLOOKUP(_xlfn.TEXTBEFORE($I190,";",1,0,1),Table2[[Label]:[Reference(s)]],7,FALSE))</f>
        <v/>
      </c>
      <c r="N190" s="275">
        <f>IF(VLOOKUP(_xlfn.TEXTBEFORE($I190,";",1,0,1),Table2[[Label]:[Reference(s)]],8,FALSE)=0,"",VLOOKUP(_xlfn.TEXTBEFORE($I190,";",1,0,1),Table2[[Label]:[Reference(s)]],8,FALSE))</f>
        <v>255</v>
      </c>
      <c r="O190" s="275" t="str">
        <f>IF(VLOOKUP(_xlfn.TEXTBEFORE($I190,";",1,0,1),Table2[[Label]:[Reference(s)]],9,FALSE)=0,"",VLOOKUP(_xlfn.TEXTBEFORE($I190,";",1,0,1),Table2[[Label]:[Reference(s)]],9,FALSE))</f>
        <v/>
      </c>
      <c r="P190" s="275" t="str">
        <f>IF(VLOOKUP(_xlfn.TEXTBEFORE($I190,";",1,0,1),Table2[[Label]:[Reference(s)]],10,FALSE)=0,"",VLOOKUP(_xlfn.TEXTBEFORE($I190,";",1,0,1),Table2[[Label]:[Reference(s)]],10,FALSE))</f>
        <v/>
      </c>
      <c r="Q190" s="288" t="str">
        <f>IF(VLOOKUP(_xlfn.TEXTBEFORE($I190,";",1,0,1),Table2[[Label]:[Reference(s)]],14,FALSE)=0,"",VLOOKUP(_xlfn.TEXTBEFORE($I190,";",1,0,1),Table2[[Label]:[Reference(s)]],14,FALSE))</f>
        <v>(1) 2 CFR 200.203;
(5) 31 USC 6102</v>
      </c>
    </row>
    <row r="191" spans="1:17" ht="45.75" customHeight="1" thickBot="1">
      <c r="A191" s="772">
        <v>8.1199999999999992</v>
      </c>
      <c r="B191" s="763" t="s">
        <v>1835</v>
      </c>
      <c r="C191" s="806" t="s">
        <v>1836</v>
      </c>
      <c r="D191" s="254" t="s">
        <v>1837</v>
      </c>
      <c r="E191" s="18" t="s">
        <v>1838</v>
      </c>
      <c r="F191" s="274" t="str">
        <f>IF(VLOOKUP(_xlfn.TEXTBEFORE($I191,";",1,0,1),Table2[[Label]:[Reference(s)]],2,FALSE)=0,"",VLOOKUP(_xlfn.TEXTBEFORE($I191,";",1,0,1),Table2[[Label]:[Reference(s)]],2,FALSE))</f>
        <v>A code identifying whether the program or project has a formula, cost sharing/matching, or maintenance of effort (MOE) requirement.</v>
      </c>
      <c r="G191" s="18" t="s">
        <v>1345</v>
      </c>
      <c r="H191" s="18" t="s">
        <v>1415</v>
      </c>
      <c r="I191" s="519" t="s">
        <v>273</v>
      </c>
      <c r="J191" s="18" t="s">
        <v>1347</v>
      </c>
      <c r="K191" s="285" t="str">
        <f>IF(VLOOKUP(_xlfn.TEXTBEFORE($I191,";",1,0,1),Table2[[Label]:[Reference(s)]],5,FALSE)=0,"",VLOOKUP(_xlfn.TEXTBEFORE($I191,";",1,0,1),Table2[[Label]:[Reference(s)]],5,FALSE))</f>
        <v>String</v>
      </c>
      <c r="L191" s="274" t="str">
        <f>IF(VLOOKUP(_xlfn.TEXTBEFORE($I191,";",1,0,1),Table2[[Label]:[Reference(s)]],6,FALSE)=0,"",VLOOKUP(_xlfn.TEXTBEFORE($I191,";",1,0,1),Table2[[Label]:[Reference(s)]],6,FALSE))</f>
        <v>A</v>
      </c>
      <c r="M191" s="274" t="str">
        <f>IF(VLOOKUP(_xlfn.TEXTBEFORE($I191,";",1,0,1),Table2[[Label]:[Reference(s)]],7,FALSE)=0,"",VLOOKUP(_xlfn.TEXTBEFORE($I191,";",1,0,1),Table2[[Label]:[Reference(s)]],7,FALSE))</f>
        <v/>
      </c>
      <c r="N191" s="274">
        <f>IF(VLOOKUP(_xlfn.TEXTBEFORE($I191,";",1,0,1),Table2[[Label]:[Reference(s)]],8,FALSE)=0,"",VLOOKUP(_xlfn.TEXTBEFORE($I191,";",1,0,1),Table2[[Label]:[Reference(s)]],8,FALSE))</f>
        <v>1</v>
      </c>
      <c r="O191" s="274" t="str">
        <f>IF(VLOOKUP(_xlfn.TEXTBEFORE($I191,";",1,0,1),Table2[[Label]:[Reference(s)]],9,FALSE)=0,"",VLOOKUP(_xlfn.TEXTBEFORE($I191,";",1,0,1),Table2[[Label]:[Reference(s)]],9,FALSE))</f>
        <v>M=MOE;
F=Formula;
S=Matching</v>
      </c>
      <c r="P191" s="274" t="str">
        <f>IF(VLOOKUP(_xlfn.TEXTBEFORE($I191,";",1,0,1),Table2[[Label]:[Reference(s)]],10,FALSE)=0,"",VLOOKUP(_xlfn.TEXTBEFORE($I191,";",1,0,1),Table2[[Label]:[Reference(s)]],10,FALSE))</f>
        <v>MOE=This listing has maintenance of effort (MOE) requirements;
Formula=This listing awards funds to recipients based on a statutory or regulatory formula;
Matching=This listing has award recipient matching requirements</v>
      </c>
      <c r="Q191" s="286" t="str">
        <f>IF(VLOOKUP(_xlfn.TEXTBEFORE($I191,";",1,0,1),Table2[[Label]:[Reference(s)]],14,FALSE)=0,"",VLOOKUP(_xlfn.TEXTBEFORE($I191,";",1,0,1),Table2[[Label]:[Reference(s)]],14,FALSE))</f>
        <v>(1) 2 CFR 200.203;
(3) SAM.gov Assistance Listing;
(5) 31 USC 6102</v>
      </c>
    </row>
    <row r="192" spans="1:17" ht="45.75" thickBot="1">
      <c r="A192" s="772"/>
      <c r="B192" s="763"/>
      <c r="C192" s="806"/>
      <c r="D192" s="257" t="s">
        <v>1839</v>
      </c>
      <c r="E192" s="20" t="s">
        <v>1840</v>
      </c>
      <c r="F192" s="153" t="str">
        <f>IF(VLOOKUP(_xlfn.TEXTBEFORE($I192,";",1,0,1),Table2[[Label]:[Reference(s)]],2,FALSE)=0,"",VLOOKUP(_xlfn.TEXTBEFORE($I192,";",1,0,1),Table2[[Label]:[Reference(s)]],2,FALSE))</f>
        <v>The title of the statutory formula or administrative rule reference in the CFR.</v>
      </c>
      <c r="G192" s="20" t="s">
        <v>1841</v>
      </c>
      <c r="H192" s="20" t="s">
        <v>1351</v>
      </c>
      <c r="I192" s="259" t="s">
        <v>465</v>
      </c>
      <c r="J192" s="20" t="s">
        <v>1347</v>
      </c>
      <c r="K192" s="152" t="str">
        <f>IF(VLOOKUP(_xlfn.TEXTBEFORE($I192,";",1,0,1),Table2[[Label]:[Reference(s)]],5,FALSE)=0,"",VLOOKUP(_xlfn.TEXTBEFORE($I192,";",1,0,1),Table2[[Label]:[Reference(s)]],5,FALSE))</f>
        <v>String</v>
      </c>
      <c r="L192" s="153" t="str">
        <f>IF(VLOOKUP(_xlfn.TEXTBEFORE($I192,";",1,0,1),Table2[[Label]:[Reference(s)]],6,FALSE)=0,"",VLOOKUP(_xlfn.TEXTBEFORE($I192,";",1,0,1),Table2[[Label]:[Reference(s)]],6,FALSE))</f>
        <v/>
      </c>
      <c r="M192" s="153" t="str">
        <f>IF(VLOOKUP(_xlfn.TEXTBEFORE($I192,";",1,0,1),Table2[[Label]:[Reference(s)]],7,FALSE)=0,"",VLOOKUP(_xlfn.TEXTBEFORE($I192,";",1,0,1),Table2[[Label]:[Reference(s)]],7,FALSE))</f>
        <v/>
      </c>
      <c r="N192" s="153">
        <f>IF(VLOOKUP(_xlfn.TEXTBEFORE($I192,";",1,0,1),Table2[[Label]:[Reference(s)]],8,FALSE)=0,"",VLOOKUP(_xlfn.TEXTBEFORE($I192,";",1,0,1),Table2[[Label]:[Reference(s)]],8,FALSE))</f>
        <v>255</v>
      </c>
      <c r="O192" s="153" t="str">
        <f>IF(VLOOKUP(_xlfn.TEXTBEFORE($I192,";",1,0,1),Table2[[Label]:[Reference(s)]],9,FALSE)=0,"",VLOOKUP(_xlfn.TEXTBEFORE($I192,";",1,0,1),Table2[[Label]:[Reference(s)]],9,FALSE))</f>
        <v/>
      </c>
      <c r="P192" s="153" t="str">
        <f>IF(VLOOKUP(_xlfn.TEXTBEFORE($I192,";",1,0,1),Table2[[Label]:[Reference(s)]],10,FALSE)=0,"",VLOOKUP(_xlfn.TEXTBEFORE($I192,";",1,0,1),Table2[[Label]:[Reference(s)]],10,FALSE))</f>
        <v/>
      </c>
      <c r="Q192" s="154" t="str">
        <f>IF(VLOOKUP(_xlfn.TEXTBEFORE($I192,";",1,0,1),Table2[[Label]:[Reference(s)]],14,FALSE)=0,"",VLOOKUP(_xlfn.TEXTBEFORE($I192,";",1,0,1),Table2[[Label]:[Reference(s)]],14,FALSE))</f>
        <v>(1) 2 CFR 200.203;
(3) SAM.gov Assistance Listing;
(5) 31 USC 6102</v>
      </c>
    </row>
    <row r="193" spans="1:17" ht="45.75" thickBot="1">
      <c r="A193" s="772"/>
      <c r="B193" s="763"/>
      <c r="C193" s="806"/>
      <c r="D193" s="257" t="s">
        <v>1842</v>
      </c>
      <c r="E193" s="20" t="s">
        <v>1843</v>
      </c>
      <c r="F193" s="153" t="str">
        <f>IF(VLOOKUP(_xlfn.TEXTBEFORE($I193,";",1,0,1),Table2[[Label]:[Reference(s)]],2,FALSE)=0,"",VLOOKUP(_xlfn.TEXTBEFORE($I193,";",1,0,1),Table2[[Label]:[Reference(s)]],2,FALSE))</f>
        <v>The chapter of the statutory formula or administrative rule reference in the CFR.</v>
      </c>
      <c r="G193" s="20" t="s">
        <v>1841</v>
      </c>
      <c r="H193" s="20" t="s">
        <v>1351</v>
      </c>
      <c r="I193" s="259" t="s">
        <v>453</v>
      </c>
      <c r="J193" s="20" t="s">
        <v>1347</v>
      </c>
      <c r="K193" s="152" t="str">
        <f>IF(VLOOKUP(_xlfn.TEXTBEFORE($I193,";",1,0,1),Table2[[Label]:[Reference(s)]],5,FALSE)=0,"",VLOOKUP(_xlfn.TEXTBEFORE($I193,";",1,0,1),Table2[[Label]:[Reference(s)]],5,FALSE))</f>
        <v>String</v>
      </c>
      <c r="L193" s="153" t="str">
        <f>IF(VLOOKUP(_xlfn.TEXTBEFORE($I193,";",1,0,1),Table2[[Label]:[Reference(s)]],6,FALSE)=0,"",VLOOKUP(_xlfn.TEXTBEFORE($I193,";",1,0,1),Table2[[Label]:[Reference(s)]],6,FALSE))</f>
        <v/>
      </c>
      <c r="M193" s="153" t="str">
        <f>IF(VLOOKUP(_xlfn.TEXTBEFORE($I193,";",1,0,1),Table2[[Label]:[Reference(s)]],7,FALSE)=0,"",VLOOKUP(_xlfn.TEXTBEFORE($I193,";",1,0,1),Table2[[Label]:[Reference(s)]],7,FALSE))</f>
        <v/>
      </c>
      <c r="N193" s="153">
        <f>IF(VLOOKUP(_xlfn.TEXTBEFORE($I193,";",1,0,1),Table2[[Label]:[Reference(s)]],8,FALSE)=0,"",VLOOKUP(_xlfn.TEXTBEFORE($I193,";",1,0,1),Table2[[Label]:[Reference(s)]],8,FALSE))</f>
        <v>60</v>
      </c>
      <c r="O193" s="153" t="str">
        <f>IF(VLOOKUP(_xlfn.TEXTBEFORE($I193,";",1,0,1),Table2[[Label]:[Reference(s)]],9,FALSE)=0,"",VLOOKUP(_xlfn.TEXTBEFORE($I193,";",1,0,1),Table2[[Label]:[Reference(s)]],9,FALSE))</f>
        <v/>
      </c>
      <c r="P193" s="153" t="str">
        <f>IF(VLOOKUP(_xlfn.TEXTBEFORE($I193,";",1,0,1),Table2[[Label]:[Reference(s)]],10,FALSE)=0,"",VLOOKUP(_xlfn.TEXTBEFORE($I193,";",1,0,1),Table2[[Label]:[Reference(s)]],10,FALSE))</f>
        <v/>
      </c>
      <c r="Q193" s="154" t="str">
        <f>IF(VLOOKUP(_xlfn.TEXTBEFORE($I193,";",1,0,1),Table2[[Label]:[Reference(s)]],14,FALSE)=0,"",VLOOKUP(_xlfn.TEXTBEFORE($I193,";",1,0,1),Table2[[Label]:[Reference(s)]],14,FALSE))</f>
        <v>(1) 2 CFR 200.203;
(3) SAM.gov Assistance Listing;
(5) 31 USC 6102</v>
      </c>
    </row>
    <row r="194" spans="1:17" ht="45.75" thickBot="1">
      <c r="A194" s="772"/>
      <c r="B194" s="763"/>
      <c r="C194" s="806"/>
      <c r="D194" s="257" t="s">
        <v>1844</v>
      </c>
      <c r="E194" s="20" t="s">
        <v>1845</v>
      </c>
      <c r="F194" s="153" t="str">
        <f>IF(VLOOKUP(_xlfn.TEXTBEFORE($I194,";",1,0,1),Table2[[Label]:[Reference(s)]],2,FALSE)=0,"",VLOOKUP(_xlfn.TEXTBEFORE($I194,";",1,0,1),Table2[[Label]:[Reference(s)]],2,FALSE))</f>
        <v>The part of the statutory formula or administrative rule reference in the CFR.</v>
      </c>
      <c r="G194" s="20" t="s">
        <v>1841</v>
      </c>
      <c r="H194" s="20" t="s">
        <v>1351</v>
      </c>
      <c r="I194" s="259" t="s">
        <v>456</v>
      </c>
      <c r="J194" s="20" t="s">
        <v>1347</v>
      </c>
      <c r="K194" s="152" t="str">
        <f>IF(VLOOKUP(_xlfn.TEXTBEFORE($I194,";",1,0,1),Table2[[Label]:[Reference(s)]],5,FALSE)=0,"",VLOOKUP(_xlfn.TEXTBEFORE($I194,";",1,0,1),Table2[[Label]:[Reference(s)]],5,FALSE))</f>
        <v>String</v>
      </c>
      <c r="L194" s="153" t="str">
        <f>IF(VLOOKUP(_xlfn.TEXTBEFORE($I194,";",1,0,1),Table2[[Label]:[Reference(s)]],6,FALSE)=0,"",VLOOKUP(_xlfn.TEXTBEFORE($I194,";",1,0,1),Table2[[Label]:[Reference(s)]],6,FALSE))</f>
        <v/>
      </c>
      <c r="M194" s="153" t="str">
        <f>IF(VLOOKUP(_xlfn.TEXTBEFORE($I194,";",1,0,1),Table2[[Label]:[Reference(s)]],7,FALSE)=0,"",VLOOKUP(_xlfn.TEXTBEFORE($I194,";",1,0,1),Table2[[Label]:[Reference(s)]],7,FALSE))</f>
        <v/>
      </c>
      <c r="N194" s="153">
        <f>IF(VLOOKUP(_xlfn.TEXTBEFORE($I194,";",1,0,1),Table2[[Label]:[Reference(s)]],8,FALSE)=0,"",VLOOKUP(_xlfn.TEXTBEFORE($I194,";",1,0,1),Table2[[Label]:[Reference(s)]],8,FALSE))</f>
        <v>60</v>
      </c>
      <c r="O194" s="153" t="str">
        <f>IF(VLOOKUP(_xlfn.TEXTBEFORE($I194,";",1,0,1),Table2[[Label]:[Reference(s)]],9,FALSE)=0,"",VLOOKUP(_xlfn.TEXTBEFORE($I194,";",1,0,1),Table2[[Label]:[Reference(s)]],9,FALSE))</f>
        <v/>
      </c>
      <c r="P194" s="153" t="str">
        <f>IF(VLOOKUP(_xlfn.TEXTBEFORE($I194,";",1,0,1),Table2[[Label]:[Reference(s)]],10,FALSE)=0,"",VLOOKUP(_xlfn.TEXTBEFORE($I194,";",1,0,1),Table2[[Label]:[Reference(s)]],10,FALSE))</f>
        <v/>
      </c>
      <c r="Q194" s="154" t="str">
        <f>IF(VLOOKUP(_xlfn.TEXTBEFORE($I194,";",1,0,1),Table2[[Label]:[Reference(s)]],14,FALSE)=0,"",VLOOKUP(_xlfn.TEXTBEFORE($I194,";",1,0,1),Table2[[Label]:[Reference(s)]],14,FALSE))</f>
        <v>(1) 2 CFR 200.203;
(3) SAM.gov Assistance Listing;
(5) 31 USC 6102</v>
      </c>
    </row>
    <row r="195" spans="1:17" ht="45.75" thickBot="1">
      <c r="A195" s="772"/>
      <c r="B195" s="763"/>
      <c r="C195" s="806"/>
      <c r="D195" s="257" t="s">
        <v>1846</v>
      </c>
      <c r="E195" s="20" t="s">
        <v>1847</v>
      </c>
      <c r="F195" s="153" t="str">
        <f>IF(VLOOKUP(_xlfn.TEXTBEFORE($I195,";",1,0,1),Table2[[Label]:[Reference(s)]],2,FALSE)=0,"",VLOOKUP(_xlfn.TEXTBEFORE($I195,";",1,0,1),Table2[[Label]:[Reference(s)]],2,FALSE))</f>
        <v>The subpart of the statutory formula or administrative rule reference in the CFR.</v>
      </c>
      <c r="G195" s="20" t="s">
        <v>1841</v>
      </c>
      <c r="H195" s="20" t="s">
        <v>1351</v>
      </c>
      <c r="I195" s="259" t="s">
        <v>462</v>
      </c>
      <c r="J195" s="20" t="s">
        <v>1347</v>
      </c>
      <c r="K195" s="152" t="str">
        <f>IF(VLOOKUP(_xlfn.TEXTBEFORE($I195,";",1,0,1),Table2[[Label]:[Reference(s)]],5,FALSE)=0,"",VLOOKUP(_xlfn.TEXTBEFORE($I195,";",1,0,1),Table2[[Label]:[Reference(s)]],5,FALSE))</f>
        <v>String</v>
      </c>
      <c r="L195" s="153" t="str">
        <f>IF(VLOOKUP(_xlfn.TEXTBEFORE($I195,";",1,0,1),Table2[[Label]:[Reference(s)]],6,FALSE)=0,"",VLOOKUP(_xlfn.TEXTBEFORE($I195,";",1,0,1),Table2[[Label]:[Reference(s)]],6,FALSE))</f>
        <v/>
      </c>
      <c r="M195" s="153" t="str">
        <f>IF(VLOOKUP(_xlfn.TEXTBEFORE($I195,";",1,0,1),Table2[[Label]:[Reference(s)]],7,FALSE)=0,"",VLOOKUP(_xlfn.TEXTBEFORE($I195,";",1,0,1),Table2[[Label]:[Reference(s)]],7,FALSE))</f>
        <v/>
      </c>
      <c r="N195" s="153">
        <f>IF(VLOOKUP(_xlfn.TEXTBEFORE($I195,";",1,0,1),Table2[[Label]:[Reference(s)]],8,FALSE)=0,"",VLOOKUP(_xlfn.TEXTBEFORE($I195,";",1,0,1),Table2[[Label]:[Reference(s)]],8,FALSE))</f>
        <v>60</v>
      </c>
      <c r="O195" s="153" t="str">
        <f>IF(VLOOKUP(_xlfn.TEXTBEFORE($I195,";",1,0,1),Table2[[Label]:[Reference(s)]],9,FALSE)=0,"",VLOOKUP(_xlfn.TEXTBEFORE($I195,";",1,0,1),Table2[[Label]:[Reference(s)]],9,FALSE))</f>
        <v/>
      </c>
      <c r="P195" s="153" t="str">
        <f>IF(VLOOKUP(_xlfn.TEXTBEFORE($I195,";",1,0,1),Table2[[Label]:[Reference(s)]],10,FALSE)=0,"",VLOOKUP(_xlfn.TEXTBEFORE($I195,";",1,0,1),Table2[[Label]:[Reference(s)]],10,FALSE))</f>
        <v/>
      </c>
      <c r="Q195" s="154" t="str">
        <f>IF(VLOOKUP(_xlfn.TEXTBEFORE($I195,";",1,0,1),Table2[[Label]:[Reference(s)]],14,FALSE)=0,"",VLOOKUP(_xlfn.TEXTBEFORE($I195,";",1,0,1),Table2[[Label]:[Reference(s)]],14,FALSE))</f>
        <v>(1) 2 CFR 200.203;
(3) SAM.gov Assistance Listing;
(5) 31 USC 6102</v>
      </c>
    </row>
    <row r="196" spans="1:17" ht="45.75" thickBot="1">
      <c r="A196" s="772"/>
      <c r="B196" s="763"/>
      <c r="C196" s="806"/>
      <c r="D196" s="257" t="s">
        <v>1848</v>
      </c>
      <c r="E196" s="20" t="s">
        <v>1849</v>
      </c>
      <c r="F196" s="153" t="str">
        <f>IF(VLOOKUP(_xlfn.TEXTBEFORE($I196,";",1,0,1),Table2[[Label]:[Reference(s)]],2,FALSE)=0,"",VLOOKUP(_xlfn.TEXTBEFORE($I196,";",1,0,1),Table2[[Label]:[Reference(s)]],2,FALSE))</f>
        <v>The number of the public law that includes the statutory formula or administrative rule reference in the CFR.</v>
      </c>
      <c r="G196" s="20" t="s">
        <v>1841</v>
      </c>
      <c r="H196" s="20" t="s">
        <v>1351</v>
      </c>
      <c r="I196" s="259" t="s">
        <v>459</v>
      </c>
      <c r="J196" s="20" t="s">
        <v>1347</v>
      </c>
      <c r="K196" s="152" t="str">
        <f>IF(VLOOKUP(_xlfn.TEXTBEFORE($I196,";",1,0,1),Table2[[Label]:[Reference(s)]],5,FALSE)=0,"",VLOOKUP(_xlfn.TEXTBEFORE($I196,";",1,0,1),Table2[[Label]:[Reference(s)]],5,FALSE))</f>
        <v>String</v>
      </c>
      <c r="L196" s="153" t="str">
        <f>IF(VLOOKUP(_xlfn.TEXTBEFORE($I196,";",1,0,1),Table2[[Label]:[Reference(s)]],6,FALSE)=0,"",VLOOKUP(_xlfn.TEXTBEFORE($I196,";",1,0,1),Table2[[Label]:[Reference(s)]],6,FALSE))</f>
        <v/>
      </c>
      <c r="M196" s="153" t="str">
        <f>IF(VLOOKUP(_xlfn.TEXTBEFORE($I196,";",1,0,1),Table2[[Label]:[Reference(s)]],7,FALSE)=0,"",VLOOKUP(_xlfn.TEXTBEFORE($I196,";",1,0,1),Table2[[Label]:[Reference(s)]],7,FALSE))</f>
        <v/>
      </c>
      <c r="N196" s="153">
        <f>IF(VLOOKUP(_xlfn.TEXTBEFORE($I196,";",1,0,1),Table2[[Label]:[Reference(s)]],8,FALSE)=0,"",VLOOKUP(_xlfn.TEXTBEFORE($I196,";",1,0,1),Table2[[Label]:[Reference(s)]],8,FALSE))</f>
        <v>60</v>
      </c>
      <c r="O196" s="153" t="str">
        <f>IF(VLOOKUP(_xlfn.TEXTBEFORE($I196,";",1,0,1),Table2[[Label]:[Reference(s)]],9,FALSE)=0,"",VLOOKUP(_xlfn.TEXTBEFORE($I196,";",1,0,1),Table2[[Label]:[Reference(s)]],9,FALSE))</f>
        <v/>
      </c>
      <c r="P196" s="153" t="str">
        <f>IF(VLOOKUP(_xlfn.TEXTBEFORE($I196,";",1,0,1),Table2[[Label]:[Reference(s)]],10,FALSE)=0,"",VLOOKUP(_xlfn.TEXTBEFORE($I196,";",1,0,1),Table2[[Label]:[Reference(s)]],10,FALSE))</f>
        <v/>
      </c>
      <c r="Q196" s="154" t="str">
        <f>IF(VLOOKUP(_xlfn.TEXTBEFORE($I196,";",1,0,1),Table2[[Label]:[Reference(s)]],14,FALSE)=0,"",VLOOKUP(_xlfn.TEXTBEFORE($I196,";",1,0,1),Table2[[Label]:[Reference(s)]],14,FALSE))</f>
        <v>(1) 2 CFR 200.203;
(3) SAM.gov Assistance Listing;
(5) 31 USC 6102</v>
      </c>
    </row>
    <row r="197" spans="1:17" ht="45.75" thickBot="1">
      <c r="A197" s="772"/>
      <c r="B197" s="763"/>
      <c r="C197" s="806"/>
      <c r="D197" s="257" t="s">
        <v>1850</v>
      </c>
      <c r="E197" s="20" t="s">
        <v>1851</v>
      </c>
      <c r="F197" s="153" t="str">
        <f>IF(VLOOKUP(_xlfn.TEXTBEFORE($I197,";",1,0,1),Table2[[Label]:[Reference(s)]],2,FALSE)=0,"",VLOOKUP(_xlfn.TEXTBEFORE($I197,";",1,0,1),Table2[[Label]:[Reference(s)]],2,FALSE))</f>
        <v>A description of additional information on the statutory formula or administrative rule reference in the CFR.</v>
      </c>
      <c r="G197" s="20" t="s">
        <v>1841</v>
      </c>
      <c r="H197" s="20" t="s">
        <v>1351</v>
      </c>
      <c r="I197" s="259" t="s">
        <v>450</v>
      </c>
      <c r="J197" s="20" t="s">
        <v>1347</v>
      </c>
      <c r="K197" s="152" t="str">
        <f>IF(VLOOKUP(_xlfn.TEXTBEFORE($I197,";",1,0,1),Table2[[Label]:[Reference(s)]],5,FALSE)=0,"",VLOOKUP(_xlfn.TEXTBEFORE($I197,";",1,0,1),Table2[[Label]:[Reference(s)]],5,FALSE))</f>
        <v>String</v>
      </c>
      <c r="L197" s="153" t="str">
        <f>IF(VLOOKUP(_xlfn.TEXTBEFORE($I197,";",1,0,1),Table2[[Label]:[Reference(s)]],6,FALSE)=0,"",VLOOKUP(_xlfn.TEXTBEFORE($I197,";",1,0,1),Table2[[Label]:[Reference(s)]],6,FALSE))</f>
        <v/>
      </c>
      <c r="M197" s="153" t="str">
        <f>IF(VLOOKUP(_xlfn.TEXTBEFORE($I197,";",1,0,1),Table2[[Label]:[Reference(s)]],7,FALSE)=0,"",VLOOKUP(_xlfn.TEXTBEFORE($I197,";",1,0,1),Table2[[Label]:[Reference(s)]],7,FALSE))</f>
        <v/>
      </c>
      <c r="N197" s="153" t="str">
        <f>IF(VLOOKUP(_xlfn.TEXTBEFORE($I197,";",1,0,1),Table2[[Label]:[Reference(s)]],8,FALSE)=0,"",VLOOKUP(_xlfn.TEXTBEFORE($I197,";",1,0,1),Table2[[Label]:[Reference(s)]],8,FALSE))</f>
        <v>(3) 5000</v>
      </c>
      <c r="O197" s="153" t="str">
        <f>IF(VLOOKUP(_xlfn.TEXTBEFORE($I197,";",1,0,1),Table2[[Label]:[Reference(s)]],9,FALSE)=0,"",VLOOKUP(_xlfn.TEXTBEFORE($I197,";",1,0,1),Table2[[Label]:[Reference(s)]],9,FALSE))</f>
        <v/>
      </c>
      <c r="P197" s="153" t="str">
        <f>IF(VLOOKUP(_xlfn.TEXTBEFORE($I197,";",1,0,1),Table2[[Label]:[Reference(s)]],10,FALSE)=0,"",VLOOKUP(_xlfn.TEXTBEFORE($I197,";",1,0,1),Table2[[Label]:[Reference(s)]],10,FALSE))</f>
        <v/>
      </c>
      <c r="Q197" s="154" t="str">
        <f>IF(VLOOKUP(_xlfn.TEXTBEFORE($I197,";",1,0,1),Table2[[Label]:[Reference(s)]],14,FALSE)=0,"",VLOOKUP(_xlfn.TEXTBEFORE($I197,";",1,0,1),Table2[[Label]:[Reference(s)]],14,FALSE))</f>
        <v>(1) 2 CFR 200.203;
(3) SAM.gov Assistance Listing;
(5) 31 USC 6102</v>
      </c>
    </row>
    <row r="198" spans="1:17" ht="75.75" thickBot="1">
      <c r="A198" s="772"/>
      <c r="B198" s="763"/>
      <c r="C198" s="806"/>
      <c r="D198" s="257" t="s">
        <v>1852</v>
      </c>
      <c r="E198" s="20" t="s">
        <v>1853</v>
      </c>
      <c r="F198" s="153" t="str">
        <f>IF(VLOOKUP(_xlfn.TEXTBEFORE($I198,";",1,0,1),Table2[[Label]:[Reference(s)]],2,FALSE)=0,"",VLOOKUP(_xlfn.TEXTBEFORE($I198,";",1,0,1),Table2[[Label]:[Reference(s)]],2,FALSE))</f>
        <v>A code indicating whether matching program funds is mandatory or voluntary, where voluntarily cost sharing/matching funds can improve an application’s score during the evaluation process.</v>
      </c>
      <c r="G198" s="20" t="s">
        <v>1854</v>
      </c>
      <c r="H198" s="20" t="s">
        <v>1415</v>
      </c>
      <c r="I198" s="259" t="s">
        <v>305</v>
      </c>
      <c r="J198" s="20" t="s">
        <v>1347</v>
      </c>
      <c r="K198" s="152" t="str">
        <f>IF(VLOOKUP(_xlfn.TEXTBEFORE($I198,";",1,0,1),Table2[[Label]:[Reference(s)]],5,FALSE)=0,"",VLOOKUP(_xlfn.TEXTBEFORE($I198,";",1,0,1),Table2[[Label]:[Reference(s)]],5,FALSE))</f>
        <v>String</v>
      </c>
      <c r="L198" s="153" t="str">
        <f>IF(VLOOKUP(_xlfn.TEXTBEFORE($I198,";",1,0,1),Table2[[Label]:[Reference(s)]],6,FALSE)=0,"",VLOOKUP(_xlfn.TEXTBEFORE($I198,";",1,0,1),Table2[[Label]:[Reference(s)]],6,FALSE))</f>
        <v>A</v>
      </c>
      <c r="M198" s="153" t="str">
        <f>IF(VLOOKUP(_xlfn.TEXTBEFORE($I198,";",1,0,1),Table2[[Label]:[Reference(s)]],7,FALSE)=0,"",VLOOKUP(_xlfn.TEXTBEFORE($I198,";",1,0,1),Table2[[Label]:[Reference(s)]],7,FALSE))</f>
        <v/>
      </c>
      <c r="N198" s="153">
        <f>IF(VLOOKUP(_xlfn.TEXTBEFORE($I198,";",1,0,1),Table2[[Label]:[Reference(s)]],8,FALSE)=0,"",VLOOKUP(_xlfn.TEXTBEFORE($I198,";",1,0,1),Table2[[Label]:[Reference(s)]],8,FALSE))</f>
        <v>1</v>
      </c>
      <c r="O198" s="153" t="str">
        <f>IF(VLOOKUP(_xlfn.TEXTBEFORE($I198,";",1,0,1),Table2[[Label]:[Reference(s)]],9,FALSE)=0,"",VLOOKUP(_xlfn.TEXTBEFORE($I198,";",1,0,1),Table2[[Label]:[Reference(s)]],9,FALSE))</f>
        <v>M=Mandatory;
V=Voluntary rating;
D = Determined at NOFO level;
E = Mandatory with exceptions or waivers</v>
      </c>
      <c r="P198" s="153" t="str">
        <f>IF(VLOOKUP(_xlfn.TEXTBEFORE($I198,";",1,0,1),Table2[[Label]:[Reference(s)]],10,FALSE)=0,"",VLOOKUP(_xlfn.TEXTBEFORE($I198,";",1,0,1),Table2[[Label]:[Reference(s)]],10,FALSE))</f>
        <v>Mandatory=Matching requirements are mandatory;
Voluntary rating=Matching requirements are voluntary and part of the rating criteria</v>
      </c>
      <c r="Q198" s="154" t="str">
        <f>IF(VLOOKUP(_xlfn.TEXTBEFORE($I198,";",1,0,1),Table2[[Label]:[Reference(s)]],14,FALSE)=0,"",VLOOKUP(_xlfn.TEXTBEFORE($I198,";",1,0,1),Table2[[Label]:[Reference(s)]],14,FALSE))</f>
        <v>(1) 2 CFR 200.203;
(3) SAM.gov Assistance Listing;
(5) 31 USC 6102</v>
      </c>
    </row>
    <row r="199" spans="1:17" ht="45.75" thickBot="1">
      <c r="A199" s="772"/>
      <c r="B199" s="763"/>
      <c r="C199" s="806"/>
      <c r="D199" s="257" t="s">
        <v>1855</v>
      </c>
      <c r="E199" s="20" t="s">
        <v>1856</v>
      </c>
      <c r="F199" s="153" t="str">
        <f>IF(VLOOKUP(_xlfn.TEXTBEFORE($I199,";",1,0,1),Table2[[Label]:[Reference(s)]],2,FALSE)=0,"",VLOOKUP(_xlfn.TEXTBEFORE($I199,";",1,0,1),Table2[[Label]:[Reference(s)]],2,FALSE))</f>
        <v>The percentage of the award project's total cost that must be contributed by the award recipient through nonfederal financial or other cost sharing/matching resources.</v>
      </c>
      <c r="G199" s="20" t="s">
        <v>1854</v>
      </c>
      <c r="H199" s="20" t="s">
        <v>1351</v>
      </c>
      <c r="I199" s="259" t="s">
        <v>301</v>
      </c>
      <c r="J199" s="20" t="s">
        <v>1347</v>
      </c>
      <c r="K199" s="152" t="str">
        <f>IF(VLOOKUP(_xlfn.TEXTBEFORE($I199,";",1,0,1),Table2[[Label]:[Reference(s)]],5,FALSE)=0,"",VLOOKUP(_xlfn.TEXTBEFORE($I199,";",1,0,1),Table2[[Label]:[Reference(s)]],5,FALSE))</f>
        <v>Decimal</v>
      </c>
      <c r="L199" s="153" t="str">
        <f>IF(VLOOKUP(_xlfn.TEXTBEFORE($I199,";",1,0,1),Table2[[Label]:[Reference(s)]],6,FALSE)=0,"",VLOOKUP(_xlfn.TEXTBEFORE($I199,";",1,0,1),Table2[[Label]:[Reference(s)]],6,FALSE))</f>
        <v/>
      </c>
      <c r="M199" s="153" t="str">
        <f>IF(VLOOKUP(_xlfn.TEXTBEFORE($I199,";",1,0,1),Table2[[Label]:[Reference(s)]],7,FALSE)=0,"",VLOOKUP(_xlfn.TEXTBEFORE($I199,";",1,0,1),Table2[[Label]:[Reference(s)]],7,FALSE))</f>
        <v/>
      </c>
      <c r="N199" s="153">
        <f>IF(VLOOKUP(_xlfn.TEXTBEFORE($I199,";",1,0,1),Table2[[Label]:[Reference(s)]],8,FALSE)=0,"",VLOOKUP(_xlfn.TEXTBEFORE($I199,";",1,0,1),Table2[[Label]:[Reference(s)]],8,FALSE))</f>
        <v>5</v>
      </c>
      <c r="O199" s="153" t="str">
        <f>IF(VLOOKUP(_xlfn.TEXTBEFORE($I199,";",1,0,1),Table2[[Label]:[Reference(s)]],9,FALSE)=0,"",VLOOKUP(_xlfn.TEXTBEFORE($I199,";",1,0,1),Table2[[Label]:[Reference(s)]],9,FALSE))</f>
        <v/>
      </c>
      <c r="P199" s="153" t="str">
        <f>IF(VLOOKUP(_xlfn.TEXTBEFORE($I199,";",1,0,1),Table2[[Label]:[Reference(s)]],10,FALSE)=0,"",VLOOKUP(_xlfn.TEXTBEFORE($I199,";",1,0,1),Table2[[Label]:[Reference(s)]],10,FALSE))</f>
        <v/>
      </c>
      <c r="Q199" s="154" t="str">
        <f>IF(VLOOKUP(_xlfn.TEXTBEFORE($I199,";",1,0,1),Table2[[Label]:[Reference(s)]],14,FALSE)=0,"",VLOOKUP(_xlfn.TEXTBEFORE($I199,";",1,0,1),Table2[[Label]:[Reference(s)]],14,FALSE))</f>
        <v>(1) 2 CFR 200.203;
(3) SAM.gov Assistance Listing;
(5) 31 USC 6102</v>
      </c>
    </row>
    <row r="200" spans="1:17" ht="45.75" thickBot="1">
      <c r="A200" s="772"/>
      <c r="B200" s="763"/>
      <c r="C200" s="806"/>
      <c r="D200" s="257" t="s">
        <v>1857</v>
      </c>
      <c r="E200" s="20" t="s">
        <v>1858</v>
      </c>
      <c r="F200" s="153" t="str">
        <f>IF(VLOOKUP(_xlfn.TEXTBEFORE($I200,";",1,0,1),Table2[[Label]:[Reference(s)]],2,FALSE)=0,"",VLOOKUP(_xlfn.TEXTBEFORE($I200,";",1,0,1),Table2[[Label]:[Reference(s)]],2,FALSE))</f>
        <v>A description of the financial or other cost sharing/matching resources required from nonfederal sources.</v>
      </c>
      <c r="G200" s="20" t="s">
        <v>1854</v>
      </c>
      <c r="H200" s="20" t="s">
        <v>1351</v>
      </c>
      <c r="I200" s="259" t="s">
        <v>296</v>
      </c>
      <c r="J200" s="20" t="s">
        <v>1347</v>
      </c>
      <c r="K200" s="152" t="str">
        <f>IF(VLOOKUP(_xlfn.TEXTBEFORE($I200,";",1,0,1),Table2[[Label]:[Reference(s)]],5,FALSE)=0,"",VLOOKUP(_xlfn.TEXTBEFORE($I200,";",1,0,1),Table2[[Label]:[Reference(s)]],5,FALSE))</f>
        <v>String</v>
      </c>
      <c r="L200" s="153" t="str">
        <f>IF(VLOOKUP(_xlfn.TEXTBEFORE($I200,";",1,0,1),Table2[[Label]:[Reference(s)]],6,FALSE)=0,"",VLOOKUP(_xlfn.TEXTBEFORE($I200,";",1,0,1),Table2[[Label]:[Reference(s)]],6,FALSE))</f>
        <v/>
      </c>
      <c r="M200" s="153" t="str">
        <f>IF(VLOOKUP(_xlfn.TEXTBEFORE($I200,";",1,0,1),Table2[[Label]:[Reference(s)]],7,FALSE)=0,"",VLOOKUP(_xlfn.TEXTBEFORE($I200,";",1,0,1),Table2[[Label]:[Reference(s)]],7,FALSE))</f>
        <v/>
      </c>
      <c r="N200" s="153" t="str">
        <f>IF(VLOOKUP(_xlfn.TEXTBEFORE($I200,";",1,0,1),Table2[[Label]:[Reference(s)]],8,FALSE)=0,"",VLOOKUP(_xlfn.TEXTBEFORE($I200,";",1,0,1),Table2[[Label]:[Reference(s)]],8,FALSE))</f>
        <v>(3) 5000</v>
      </c>
      <c r="O200" s="153" t="str">
        <f>IF(VLOOKUP(_xlfn.TEXTBEFORE($I200,";",1,0,1),Table2[[Label]:[Reference(s)]],9,FALSE)=0,"",VLOOKUP(_xlfn.TEXTBEFORE($I200,";",1,0,1),Table2[[Label]:[Reference(s)]],9,FALSE))</f>
        <v/>
      </c>
      <c r="P200" s="153" t="str">
        <f>IF(VLOOKUP(_xlfn.TEXTBEFORE($I200,";",1,0,1),Table2[[Label]:[Reference(s)]],10,FALSE)=0,"",VLOOKUP(_xlfn.TEXTBEFORE($I200,";",1,0,1),Table2[[Label]:[Reference(s)]],10,FALSE))</f>
        <v/>
      </c>
      <c r="Q200" s="154" t="str">
        <f>IF(VLOOKUP(_xlfn.TEXTBEFORE($I200,";",1,0,1),Table2[[Label]:[Reference(s)]],14,FALSE)=0,"",VLOOKUP(_xlfn.TEXTBEFORE($I200,";",1,0,1),Table2[[Label]:[Reference(s)]],14,FALSE))</f>
        <v>(1) 2 CFR 200.203;
(3) SAM.gov Assistance Listing;
(5) 31 USC 6102</v>
      </c>
    </row>
    <row r="201" spans="1:17" ht="45.75" thickBot="1">
      <c r="A201" s="772"/>
      <c r="B201" s="763"/>
      <c r="C201" s="806"/>
      <c r="D201" s="257" t="s">
        <v>1859</v>
      </c>
      <c r="E201" s="221" t="s">
        <v>1860</v>
      </c>
      <c r="F201" s="275" t="str">
        <f>IF(VLOOKUP(_xlfn.TEXTBEFORE($I201,";",1,0,1),Table2[[Label]:[Reference(s)]],2,FALSE)=0,"",VLOOKUP(_xlfn.TEXTBEFORE($I201,";",1,0,1),Table2[[Label]:[Reference(s)]],2,FALSE))</f>
        <v>A description of the maintenance of effort (MOE) requirements.</v>
      </c>
      <c r="G201" s="221" t="s">
        <v>1861</v>
      </c>
      <c r="H201" s="221" t="s">
        <v>1351</v>
      </c>
      <c r="I201" s="269" t="s">
        <v>321</v>
      </c>
      <c r="J201" s="221" t="s">
        <v>1347</v>
      </c>
      <c r="K201" s="287" t="str">
        <f>IF(VLOOKUP(_xlfn.TEXTBEFORE($I201,";",1,0,1),Table2[[Label]:[Reference(s)]],5,FALSE)=0,"",VLOOKUP(_xlfn.TEXTBEFORE($I201,";",1,0,1),Table2[[Label]:[Reference(s)]],5,FALSE))</f>
        <v>String</v>
      </c>
      <c r="L201" s="275" t="str">
        <f>IF(VLOOKUP(_xlfn.TEXTBEFORE($I201,";",1,0,1),Table2[[Label]:[Reference(s)]],6,FALSE)=0,"",VLOOKUP(_xlfn.TEXTBEFORE($I201,";",1,0,1),Table2[[Label]:[Reference(s)]],6,FALSE))</f>
        <v/>
      </c>
      <c r="M201" s="275" t="str">
        <f>IF(VLOOKUP(_xlfn.TEXTBEFORE($I201,";",1,0,1),Table2[[Label]:[Reference(s)]],7,FALSE)=0,"",VLOOKUP(_xlfn.TEXTBEFORE($I201,";",1,0,1),Table2[[Label]:[Reference(s)]],7,FALSE))</f>
        <v/>
      </c>
      <c r="N201" s="275" t="str">
        <f>IF(VLOOKUP(_xlfn.TEXTBEFORE($I201,";",1,0,1),Table2[[Label]:[Reference(s)]],8,FALSE)=0,"",VLOOKUP(_xlfn.TEXTBEFORE($I201,";",1,0,1),Table2[[Label]:[Reference(s)]],8,FALSE))</f>
        <v>(3) 5000</v>
      </c>
      <c r="O201" s="275" t="str">
        <f>IF(VLOOKUP(_xlfn.TEXTBEFORE($I201,";",1,0,1),Table2[[Label]:[Reference(s)]],9,FALSE)=0,"",VLOOKUP(_xlfn.TEXTBEFORE($I201,";",1,0,1),Table2[[Label]:[Reference(s)]],9,FALSE))</f>
        <v/>
      </c>
      <c r="P201" s="275" t="str">
        <f>IF(VLOOKUP(_xlfn.TEXTBEFORE($I201,";",1,0,1),Table2[[Label]:[Reference(s)]],10,FALSE)=0,"",VLOOKUP(_xlfn.TEXTBEFORE($I201,";",1,0,1),Table2[[Label]:[Reference(s)]],10,FALSE))</f>
        <v/>
      </c>
      <c r="Q201" s="288" t="str">
        <f>IF(VLOOKUP(_xlfn.TEXTBEFORE($I201,";",1,0,1),Table2[[Label]:[Reference(s)]],14,FALSE)=0,"",VLOOKUP(_xlfn.TEXTBEFORE($I201,";",1,0,1),Table2[[Label]:[Reference(s)]],14,FALSE))</f>
        <v>(1) 2 CFR 200.203;
(3) SAM.gov Assistance Listing;
(5) 31 USC 6102</v>
      </c>
    </row>
    <row r="202" spans="1:17" ht="60.75" thickBot="1">
      <c r="A202" s="527">
        <v>9.01</v>
      </c>
      <c r="B202" s="522" t="s">
        <v>1862</v>
      </c>
      <c r="C202" s="532" t="s">
        <v>1342</v>
      </c>
      <c r="D202" s="234" t="s">
        <v>1863</v>
      </c>
      <c r="E202" s="235" t="s">
        <v>1864</v>
      </c>
      <c r="F202" s="277" t="str">
        <f>IF(VLOOKUP(_xlfn.TEXTBEFORE($I202,";",1,0,1),Table2[[Label]:[Reference(s)]],2,FALSE)=0,"",VLOOKUP(_xlfn.TEXTBEFORE($I202,";",1,0,1),Table2[[Label]:[Reference(s)]],2,FALSE))</f>
        <v>The web address (URL) for the department or agency webpage containing the address and telephone number of regional and/or local offices providing Assistance Listing support.</v>
      </c>
      <c r="G202" s="235" t="s">
        <v>1350</v>
      </c>
      <c r="H202" s="236" t="s">
        <v>1351</v>
      </c>
      <c r="I202" s="248" t="s">
        <v>533</v>
      </c>
      <c r="J202" s="235" t="s">
        <v>1347</v>
      </c>
      <c r="K202" s="289" t="str">
        <f>IF(VLOOKUP(_xlfn.TEXTBEFORE($I202,";",1,0,1),Table2[[Label]:[Reference(s)]],5,FALSE)=0,"",VLOOKUP(_xlfn.TEXTBEFORE($I202,";",1,0,1),Table2[[Label]:[Reference(s)]],5,FALSE))</f>
        <v>String</v>
      </c>
      <c r="L202" s="277" t="str">
        <f>IF(VLOOKUP(_xlfn.TEXTBEFORE($I202,";",1,0,1),Table2[[Label]:[Reference(s)]],6,FALSE)=0,"",VLOOKUP(_xlfn.TEXTBEFORE($I202,";",1,0,1),Table2[[Label]:[Reference(s)]],6,FALSE))</f>
        <v/>
      </c>
      <c r="M202" s="277" t="str">
        <f>IF(VLOOKUP(_xlfn.TEXTBEFORE($I202,";",1,0,1),Table2[[Label]:[Reference(s)]],7,FALSE)=0,"",VLOOKUP(_xlfn.TEXTBEFORE($I202,";",1,0,1),Table2[[Label]:[Reference(s)]],7,FALSE))</f>
        <v/>
      </c>
      <c r="N202" s="277">
        <f>IF(VLOOKUP(_xlfn.TEXTBEFORE($I202,";",1,0,1),Table2[[Label]:[Reference(s)]],8,FALSE)=0,"",VLOOKUP(_xlfn.TEXTBEFORE($I202,";",1,0,1),Table2[[Label]:[Reference(s)]],8,FALSE))</f>
        <v>255</v>
      </c>
      <c r="O202" s="277" t="str">
        <f>IF(VLOOKUP(_xlfn.TEXTBEFORE($I202,";",1,0,1),Table2[[Label]:[Reference(s)]],9,FALSE)=0,"",VLOOKUP(_xlfn.TEXTBEFORE($I202,";",1,0,1),Table2[[Label]:[Reference(s)]],9,FALSE))</f>
        <v/>
      </c>
      <c r="P202" s="277" t="str">
        <f>IF(VLOOKUP(_xlfn.TEXTBEFORE($I202,";",1,0,1),Table2[[Label]:[Reference(s)]],10,FALSE)=0,"",VLOOKUP(_xlfn.TEXTBEFORE($I202,";",1,0,1),Table2[[Label]:[Reference(s)]],10,FALSE))</f>
        <v/>
      </c>
      <c r="Q202" s="290" t="str">
        <f>IF(VLOOKUP(_xlfn.TEXTBEFORE($I202,";",1,0,1),Table2[[Label]:[Reference(s)]],14,FALSE)=0,"",VLOOKUP(_xlfn.TEXTBEFORE($I202,";",1,0,1),Table2[[Label]:[Reference(s)]],14,FALSE))</f>
        <v>(1) 2 CFR 200.203;
(3) SAM.gov Assistance Listing;
(5) 31 USC 6102</v>
      </c>
    </row>
    <row r="203" spans="1:17" ht="60.75" thickBot="1">
      <c r="A203" s="772">
        <v>9.02</v>
      </c>
      <c r="B203" s="763" t="s">
        <v>1865</v>
      </c>
      <c r="C203" s="765" t="s">
        <v>1342</v>
      </c>
      <c r="D203" s="224" t="s">
        <v>1866</v>
      </c>
      <c r="E203" s="71" t="s">
        <v>1867</v>
      </c>
      <c r="F203" s="153" t="str">
        <f>IF(VLOOKUP(_xlfn.TEXTBEFORE($I203,";",1,0,1),Table2[[Label]:[Reference(s)]],2,FALSE)=0,"",VLOOKUP(_xlfn.TEXTBEFORE($I203,";",1,0,1),Table2[[Label]:[Reference(s)]],2,FALSE))</f>
        <v>The email address of the agency organizational unit.</v>
      </c>
      <c r="G203" s="20" t="s">
        <v>1345</v>
      </c>
      <c r="H203" s="21" t="s">
        <v>1351</v>
      </c>
      <c r="I203" s="23" t="s">
        <v>1868</v>
      </c>
      <c r="J203" s="20" t="s">
        <v>1869</v>
      </c>
      <c r="K203" s="152" t="str">
        <f>IF(VLOOKUP(_xlfn.TEXTBEFORE($I203,";",1,0,1),Table2[[Label]:[Reference(s)]],5,FALSE)=0,"",VLOOKUP(_xlfn.TEXTBEFORE($I203,";",1,0,1),Table2[[Label]:[Reference(s)]],5,FALSE))</f>
        <v>String</v>
      </c>
      <c r="L203" s="153" t="str">
        <f>IF(VLOOKUP(_xlfn.TEXTBEFORE($I203,";",1,0,1),Table2[[Label]:[Reference(s)]],6,FALSE)=0,"",VLOOKUP(_xlfn.TEXTBEFORE($I203,";",1,0,1),Table2[[Label]:[Reference(s)]],6,FALSE))</f>
        <v/>
      </c>
      <c r="M203" s="153" t="str">
        <f>IF(VLOOKUP(_xlfn.TEXTBEFORE($I203,";",1,0,1),Table2[[Label]:[Reference(s)]],7,FALSE)=0,"",VLOOKUP(_xlfn.TEXTBEFORE($I203,";",1,0,1),Table2[[Label]:[Reference(s)]],7,FALSE))</f>
        <v/>
      </c>
      <c r="N203" s="153">
        <f>IF(VLOOKUP(_xlfn.TEXTBEFORE($I203,";",1,0,1),Table2[[Label]:[Reference(s)]],8,FALSE)=0,"",VLOOKUP(_xlfn.TEXTBEFORE($I203,";",1,0,1),Table2[[Label]:[Reference(s)]],8,FALSE))</f>
        <v>255</v>
      </c>
      <c r="O203" s="153" t="str">
        <f>IF(VLOOKUP(_xlfn.TEXTBEFORE($I203,";",1,0,1),Table2[[Label]:[Reference(s)]],9,FALSE)=0,"",VLOOKUP(_xlfn.TEXTBEFORE($I203,";",1,0,1),Table2[[Label]:[Reference(s)]],9,FALSE))</f>
        <v/>
      </c>
      <c r="P203" s="153" t="str">
        <f>IF(VLOOKUP(_xlfn.TEXTBEFORE($I203,";",1,0,1),Table2[[Label]:[Reference(s)]],10,FALSE)=0,"",VLOOKUP(_xlfn.TEXTBEFORE($I203,";",1,0,1),Table2[[Label]:[Reference(s)]],10,FALSE))</f>
        <v/>
      </c>
      <c r="Q203" s="154" t="str">
        <f>IF(VLOOKUP(_xlfn.TEXTBEFORE($I203,";",1,0,1),Table2[[Label]:[Reference(s)]],14,FALSE)=0,"",VLOOKUP(_xlfn.TEXTBEFORE($I203,";",1,0,1),Table2[[Label]:[Reference(s)]],14,FALSE))</f>
        <v>(1) 2 CFR 200.203;
(3) SAM.gov Assistance Listing;
(5) 31 USC 6102</v>
      </c>
    </row>
    <row r="204" spans="1:17" ht="60.75" thickBot="1">
      <c r="A204" s="772"/>
      <c r="B204" s="763"/>
      <c r="C204" s="778"/>
      <c r="D204" s="224" t="s">
        <v>1870</v>
      </c>
      <c r="E204" s="205" t="s">
        <v>1871</v>
      </c>
      <c r="F204" s="153" t="str">
        <f>IF(VLOOKUP(_xlfn.TEXTBEFORE($I204,";",1,0,1),Table2[[Label]:[Reference(s)]],2,FALSE)=0,"",VLOOKUP(_xlfn.TEXTBEFORE($I204,";",1,0,1),Table2[[Label]:[Reference(s)]],2,FALSE))</f>
        <v>The domestic telephone number of the agency organizational unit.</v>
      </c>
      <c r="G204" s="20" t="s">
        <v>1872</v>
      </c>
      <c r="H204" s="21" t="s">
        <v>1351</v>
      </c>
      <c r="I204" s="23" t="s">
        <v>1873</v>
      </c>
      <c r="J204" s="20" t="s">
        <v>1869</v>
      </c>
      <c r="K204" s="152" t="str">
        <f>IF(VLOOKUP(_xlfn.TEXTBEFORE($I204,";",1,0,1),Table2[[Label]:[Reference(s)]],5,FALSE)=0,"",VLOOKUP(_xlfn.TEXTBEFORE($I204,";",1,0,1),Table2[[Label]:[Reference(s)]],5,FALSE))</f>
        <v>String</v>
      </c>
      <c r="L204" s="153" t="str">
        <f>IF(VLOOKUP(_xlfn.TEXTBEFORE($I204,";",1,0,1),Table2[[Label]:[Reference(s)]],6,FALSE)=0,"",VLOOKUP(_xlfn.TEXTBEFORE($I204,";",1,0,1),Table2[[Label]:[Reference(s)]],6,FALSE))</f>
        <v>NNNNNNNNNN</v>
      </c>
      <c r="M204" s="153">
        <f>IF(VLOOKUP(_xlfn.TEXTBEFORE($I204,";",1,0,1),Table2[[Label]:[Reference(s)]],7,FALSE)=0,"",VLOOKUP(_xlfn.TEXTBEFORE($I204,";",1,0,1),Table2[[Label]:[Reference(s)]],7,FALSE))</f>
        <v>10</v>
      </c>
      <c r="N204" s="153">
        <f>IF(VLOOKUP(_xlfn.TEXTBEFORE($I204,";",1,0,1),Table2[[Label]:[Reference(s)]],8,FALSE)=0,"",VLOOKUP(_xlfn.TEXTBEFORE($I204,";",1,0,1),Table2[[Label]:[Reference(s)]],8,FALSE))</f>
        <v>10</v>
      </c>
      <c r="O204" s="153" t="str">
        <f>IF(VLOOKUP(_xlfn.TEXTBEFORE($I204,";",1,0,1),Table2[[Label]:[Reference(s)]],9,FALSE)=0,"",VLOOKUP(_xlfn.TEXTBEFORE($I204,";",1,0,1),Table2[[Label]:[Reference(s)]],9,FALSE))</f>
        <v/>
      </c>
      <c r="P204" s="153" t="str">
        <f>IF(VLOOKUP(_xlfn.TEXTBEFORE($I204,";",1,0,1),Table2[[Label]:[Reference(s)]],10,FALSE)=0,"",VLOOKUP(_xlfn.TEXTBEFORE($I204,";",1,0,1),Table2[[Label]:[Reference(s)]],10,FALSE))</f>
        <v/>
      </c>
      <c r="Q204" s="154" t="str">
        <f>IF(VLOOKUP(_xlfn.TEXTBEFORE($I204,";",1,0,1),Table2[[Label]:[Reference(s)]],14,FALSE)=0,"",VLOOKUP(_xlfn.TEXTBEFORE($I204,";",1,0,1),Table2[[Label]:[Reference(s)]],14,FALSE))</f>
        <v>(1) 2 CFR 200.203;
(3) SAM.gov Assistance Listing;
(5) 31 USC 6102</v>
      </c>
    </row>
    <row r="205" spans="1:17" ht="60.75" thickBot="1">
      <c r="A205" s="772"/>
      <c r="B205" s="763"/>
      <c r="C205" s="778"/>
      <c r="D205" s="224" t="s">
        <v>1874</v>
      </c>
      <c r="E205" s="205" t="s">
        <v>1875</v>
      </c>
      <c r="F205" s="153" t="str">
        <f>IF(VLOOKUP(_xlfn.TEXTBEFORE($I205,";",1,0,1),Table2[[Label]:[Reference(s)]],2,FALSE)=0,"",VLOOKUP(_xlfn.TEXTBEFORE($I205,";",1,0,1),Table2[[Label]:[Reference(s)]],2,FALSE))</f>
        <v>The Foreign telephone number of the agency organizational unit.</v>
      </c>
      <c r="G205" s="20" t="s">
        <v>1876</v>
      </c>
      <c r="H205" s="21" t="s">
        <v>1351</v>
      </c>
      <c r="I205" s="23" t="s">
        <v>1877</v>
      </c>
      <c r="J205" s="20" t="s">
        <v>1869</v>
      </c>
      <c r="K205" s="152" t="str">
        <f>IF(VLOOKUP(_xlfn.TEXTBEFORE($I205,";",1,0,1),Table2[[Label]:[Reference(s)]],5,FALSE)=0,"",VLOOKUP(_xlfn.TEXTBEFORE($I205,";",1,0,1),Table2[[Label]:[Reference(s)]],5,FALSE))</f>
        <v>String</v>
      </c>
      <c r="L205" s="153" t="str">
        <f>IF(VLOOKUP(_xlfn.TEXTBEFORE($I205,";",1,0,1),Table2[[Label]:[Reference(s)]],6,FALSE)=0,"",VLOOKUP(_xlfn.TEXTBEFORE($I205,";",1,0,1),Table2[[Label]:[Reference(s)]],6,FALSE))</f>
        <v/>
      </c>
      <c r="M205" s="153" t="str">
        <f>IF(VLOOKUP(_xlfn.TEXTBEFORE($I205,";",1,0,1),Table2[[Label]:[Reference(s)]],7,FALSE)=0,"",VLOOKUP(_xlfn.TEXTBEFORE($I205,";",1,0,1),Table2[[Label]:[Reference(s)]],7,FALSE))</f>
        <v/>
      </c>
      <c r="N205" s="153">
        <f>IF(VLOOKUP(_xlfn.TEXTBEFORE($I205,";",1,0,1),Table2[[Label]:[Reference(s)]],8,FALSE)=0,"",VLOOKUP(_xlfn.TEXTBEFORE($I205,";",1,0,1),Table2[[Label]:[Reference(s)]],8,FALSE))</f>
        <v>20</v>
      </c>
      <c r="O205" s="153" t="str">
        <f>IF(VLOOKUP(_xlfn.TEXTBEFORE($I205,";",1,0,1),Table2[[Label]:[Reference(s)]],9,FALSE)=0,"",VLOOKUP(_xlfn.TEXTBEFORE($I205,";",1,0,1),Table2[[Label]:[Reference(s)]],9,FALSE))</f>
        <v/>
      </c>
      <c r="P205" s="153" t="str">
        <f>IF(VLOOKUP(_xlfn.TEXTBEFORE($I205,";",1,0,1),Table2[[Label]:[Reference(s)]],10,FALSE)=0,"",VLOOKUP(_xlfn.TEXTBEFORE($I205,";",1,0,1),Table2[[Label]:[Reference(s)]],10,FALSE))</f>
        <v/>
      </c>
      <c r="Q205" s="154" t="str">
        <f>IF(VLOOKUP(_xlfn.TEXTBEFORE($I205,";",1,0,1),Table2[[Label]:[Reference(s)]],14,FALSE)=0,"",VLOOKUP(_xlfn.TEXTBEFORE($I205,";",1,0,1),Table2[[Label]:[Reference(s)]],14,FALSE))</f>
        <v>(1) 2 CFR 200.203;
(3) SAM.gov Assistance Listing;
(5) 31 USC 6102</v>
      </c>
    </row>
    <row r="206" spans="1:17" ht="105.75" thickBot="1">
      <c r="A206" s="772"/>
      <c r="B206" s="763"/>
      <c r="C206" s="778"/>
      <c r="D206" s="224" t="s">
        <v>1878</v>
      </c>
      <c r="E206" s="205" t="s">
        <v>1879</v>
      </c>
      <c r="F206" s="153" t="str">
        <f>IF(VLOOKUP(_xlfn.TEXTBEFORE($I206,";",1,0,1),Table2[[Label]:[Reference(s)]],2,FALSE)=0,"",VLOOKUP(_xlfn.TEXTBEFORE($I206,";",1,0,1),Table2[[Label]:[Reference(s)]],2,FALSE))</f>
        <v>The first line of the street address of the agency organizational unit.</v>
      </c>
      <c r="G206" s="20" t="s">
        <v>1345</v>
      </c>
      <c r="H206" s="21" t="s">
        <v>1880</v>
      </c>
      <c r="I206" s="23" t="s">
        <v>1881</v>
      </c>
      <c r="J206" s="20" t="s">
        <v>1869</v>
      </c>
      <c r="K206" s="152" t="str">
        <f>IF(VLOOKUP(_xlfn.TEXTBEFORE($I206,";",1,0,1),Table2[[Label]:[Reference(s)]],5,FALSE)=0,"",VLOOKUP(_xlfn.TEXTBEFORE($I206,";",1,0,1),Table2[[Label]:[Reference(s)]],5,FALSE))</f>
        <v>String</v>
      </c>
      <c r="L206" s="153" t="str">
        <f>IF(VLOOKUP(_xlfn.TEXTBEFORE($I206,";",1,0,1),Table2[[Label]:[Reference(s)]],6,FALSE)=0,"",VLOOKUP(_xlfn.TEXTBEFORE($I206,";",1,0,1),Table2[[Label]:[Reference(s)]],6,FALSE))</f>
        <v/>
      </c>
      <c r="M206" s="153" t="str">
        <f>IF(VLOOKUP(_xlfn.TEXTBEFORE($I206,";",1,0,1),Table2[[Label]:[Reference(s)]],7,FALSE)=0,"",VLOOKUP(_xlfn.TEXTBEFORE($I206,";",1,0,1),Table2[[Label]:[Reference(s)]],7,FALSE))</f>
        <v/>
      </c>
      <c r="N206" s="153">
        <f>IF(VLOOKUP(_xlfn.TEXTBEFORE($I206,";",1,0,1),Table2[[Label]:[Reference(s)]],8,FALSE)=0,"",VLOOKUP(_xlfn.TEXTBEFORE($I206,";",1,0,1),Table2[[Label]:[Reference(s)]],8,FALSE))</f>
        <v>150</v>
      </c>
      <c r="O206" s="153" t="str">
        <f>IF(VLOOKUP(_xlfn.TEXTBEFORE($I206,";",1,0,1),Table2[[Label]:[Reference(s)]],9,FALSE)=0,"",VLOOKUP(_xlfn.TEXTBEFORE($I206,";",1,0,1),Table2[[Label]:[Reference(s)]],9,FALSE))</f>
        <v/>
      </c>
      <c r="P206" s="153" t="str">
        <f>IF(VLOOKUP(_xlfn.TEXTBEFORE($I206,";",1,0,1),Table2[[Label]:[Reference(s)]],10,FALSE)=0,"",VLOOKUP(_xlfn.TEXTBEFORE($I206,";",1,0,1),Table2[[Label]:[Reference(s)]],10,FALSE))</f>
        <v/>
      </c>
      <c r="Q206" s="154" t="str">
        <f>IF(VLOOKUP(_xlfn.TEXTBEFORE($I206,";",1,0,1),Table2[[Label]:[Reference(s)]],14,FALSE)=0,"",VLOOKUP(_xlfn.TEXTBEFORE($I206,";",1,0,1),Table2[[Label]:[Reference(s)]],14,FALSE))</f>
        <v>(1) 2 CFR 200.203;
(3) SAM.gov Assistance Listing;
(5) 31 USC 6102</v>
      </c>
    </row>
    <row r="207" spans="1:17" ht="105.75" thickBot="1">
      <c r="A207" s="772"/>
      <c r="B207" s="763"/>
      <c r="C207" s="778"/>
      <c r="D207" s="224" t="s">
        <v>1882</v>
      </c>
      <c r="E207" s="205" t="s">
        <v>1883</v>
      </c>
      <c r="F207" s="153" t="str">
        <f>IF(VLOOKUP(_xlfn.TEXTBEFORE($I207,";",1,0,1),Table2[[Label]:[Reference(s)]],2,FALSE)=0,"",VLOOKUP(_xlfn.TEXTBEFORE($I207,";",1,0,1),Table2[[Label]:[Reference(s)]],2,FALSE))</f>
        <v>The name of the area, sector, or development within a geographic area, commonly used in urban areas of Puerto Rico.
The name of the area, sector, or development within a geographic area, commonly used in urban areas of Puerto Rico, where the agency organization unit is located.</v>
      </c>
      <c r="G207" s="20" t="s">
        <v>1350</v>
      </c>
      <c r="H207" s="21" t="s">
        <v>1351</v>
      </c>
      <c r="I207" s="23" t="s">
        <v>1884</v>
      </c>
      <c r="J207" s="20" t="s">
        <v>1869</v>
      </c>
      <c r="K207" s="152" t="str">
        <f>IF(VLOOKUP(_xlfn.TEXTBEFORE($I207,";",1,0,1),Table2[[Label]:[Reference(s)]],5,FALSE)=0,"",VLOOKUP(_xlfn.TEXTBEFORE($I207,";",1,0,1),Table2[[Label]:[Reference(s)]],5,FALSE))</f>
        <v>String</v>
      </c>
      <c r="L207" s="153" t="str">
        <f>IF(VLOOKUP(_xlfn.TEXTBEFORE($I207,";",1,0,1),Table2[[Label]:[Reference(s)]],6,FALSE)=0,"",VLOOKUP(_xlfn.TEXTBEFORE($I207,";",1,0,1),Table2[[Label]:[Reference(s)]],6,FALSE))</f>
        <v/>
      </c>
      <c r="M207" s="153" t="str">
        <f>IF(VLOOKUP(_xlfn.TEXTBEFORE($I207,";",1,0,1),Table2[[Label]:[Reference(s)]],7,FALSE)=0,"",VLOOKUP(_xlfn.TEXTBEFORE($I207,";",1,0,1),Table2[[Label]:[Reference(s)]],7,FALSE))</f>
        <v/>
      </c>
      <c r="N207" s="153">
        <f>IF(VLOOKUP(_xlfn.TEXTBEFORE($I207,";",1,0,1),Table2[[Label]:[Reference(s)]],8,FALSE)=0,"",VLOOKUP(_xlfn.TEXTBEFORE($I207,";",1,0,1),Table2[[Label]:[Reference(s)]],8,FALSE))</f>
        <v>150</v>
      </c>
      <c r="O207" s="153" t="str">
        <f>IF(VLOOKUP(_xlfn.TEXTBEFORE($I207,";",1,0,1),Table2[[Label]:[Reference(s)]],9,FALSE)=0,"",VLOOKUP(_xlfn.TEXTBEFORE($I207,";",1,0,1),Table2[[Label]:[Reference(s)]],9,FALSE))</f>
        <v/>
      </c>
      <c r="P207" s="153" t="str">
        <f>IF(VLOOKUP(_xlfn.TEXTBEFORE($I207,";",1,0,1),Table2[[Label]:[Reference(s)]],10,FALSE)=0,"",VLOOKUP(_xlfn.TEXTBEFORE($I207,";",1,0,1),Table2[[Label]:[Reference(s)]],10,FALSE))</f>
        <v/>
      </c>
      <c r="Q207" s="154" t="str">
        <f>IF(VLOOKUP(_xlfn.TEXTBEFORE($I207,";",1,0,1),Table2[[Label]:[Reference(s)]],14,FALSE)=0,"",VLOOKUP(_xlfn.TEXTBEFORE($I207,";",1,0,1),Table2[[Label]:[Reference(s)]],14,FALSE))</f>
        <v>(1) 2 CFR 200.203;
(4) United State Postal Service (USPS) Publication 28 - Postal Addressing Standards;
(5) 31 USC 6102</v>
      </c>
    </row>
    <row r="208" spans="1:17" ht="105.75" thickBot="1">
      <c r="A208" s="772"/>
      <c r="B208" s="763"/>
      <c r="C208" s="778"/>
      <c r="D208" s="224" t="s">
        <v>1885</v>
      </c>
      <c r="E208" s="205" t="s">
        <v>1886</v>
      </c>
      <c r="F208" s="280" t="str">
        <f>IF(VLOOKUP(_xlfn.TEXTBEFORE($I208,";",1,0,1),Table2[[Label]:[Reference(s)]],2,FALSE)=0,"",VLOOKUP(_xlfn.TEXTBEFORE($I208,";",1,0,1),Table2[[Label]:[Reference(s)]],2,FALSE))</f>
        <v>The second line of the street address of the agency organizational unit.</v>
      </c>
      <c r="G208" s="20" t="s">
        <v>1350</v>
      </c>
      <c r="H208" s="21" t="s">
        <v>1880</v>
      </c>
      <c r="I208" s="23" t="s">
        <v>1887</v>
      </c>
      <c r="J208" s="20" t="s">
        <v>1869</v>
      </c>
      <c r="K208" s="295" t="str">
        <f>IF(VLOOKUP(_xlfn.TEXTBEFORE($I208,";",1,0,1),Table2[[Label]:[Reference(s)]],5,FALSE)=0,"",VLOOKUP(_xlfn.TEXTBEFORE($I208,";",1,0,1),Table2[[Label]:[Reference(s)]],5,FALSE))</f>
        <v>String</v>
      </c>
      <c r="L208" s="280" t="str">
        <f>IF(VLOOKUP(_xlfn.TEXTBEFORE($I208,";",1,0,1),Table2[[Label]:[Reference(s)]],6,FALSE)=0,"",VLOOKUP(_xlfn.TEXTBEFORE($I208,";",1,0,1),Table2[[Label]:[Reference(s)]],6,FALSE))</f>
        <v/>
      </c>
      <c r="M208" s="280" t="str">
        <f>IF(VLOOKUP(_xlfn.TEXTBEFORE($I208,";",1,0,1),Table2[[Label]:[Reference(s)]],7,FALSE)=0,"",VLOOKUP(_xlfn.TEXTBEFORE($I208,";",1,0,1),Table2[[Label]:[Reference(s)]],7,FALSE))</f>
        <v/>
      </c>
      <c r="N208" s="280">
        <f>IF(VLOOKUP(_xlfn.TEXTBEFORE($I208,";",1,0,1),Table2[[Label]:[Reference(s)]],8,FALSE)=0,"",VLOOKUP(_xlfn.TEXTBEFORE($I208,";",1,0,1),Table2[[Label]:[Reference(s)]],8,FALSE))</f>
        <v>150</v>
      </c>
      <c r="O208" s="280" t="str">
        <f>IF(VLOOKUP(_xlfn.TEXTBEFORE($I208,";",1,0,1),Table2[[Label]:[Reference(s)]],9,FALSE)=0,"",VLOOKUP(_xlfn.TEXTBEFORE($I208,";",1,0,1),Table2[[Label]:[Reference(s)]],9,FALSE))</f>
        <v/>
      </c>
      <c r="P208" s="296" t="str">
        <f>IF(VLOOKUP(_xlfn.TEXTBEFORE($I208,";",1,0,1),Table2[[Label]:[Reference(s)]],10,FALSE)=0,"",VLOOKUP(_xlfn.TEXTBEFORE($I208,";",1,0,1),Table2[[Label]:[Reference(s)]],10,FALSE))</f>
        <v/>
      </c>
      <c r="Q208" s="297" t="str">
        <f>IF(VLOOKUP(_xlfn.TEXTBEFORE($I208,";",1,0,1),Table2[[Label]:[Reference(s)]],14,FALSE)=0,"",VLOOKUP(_xlfn.TEXTBEFORE($I208,";",1,0,1),Table2[[Label]:[Reference(s)]],14,FALSE))</f>
        <v>(1) 2 CFR 200.203;
(3) SAM.gov Assistance Listing;
(5) 31 USC 6102</v>
      </c>
    </row>
    <row r="209" spans="1:17" ht="210.75" thickBot="1">
      <c r="A209" s="772"/>
      <c r="B209" s="763"/>
      <c r="C209" s="778"/>
      <c r="D209" s="224" t="s">
        <v>1888</v>
      </c>
      <c r="E209" s="205" t="s">
        <v>1889</v>
      </c>
      <c r="F209" s="280" t="str">
        <f>IF(VLOOKUP(_xlfn.TEXTBEFORE($I209,";",1,0,1),Table2[[Label]:[Reference(s)]],2,FALSE)=0,"",VLOOKUP(_xlfn.TEXTBEFORE($I209,";",1,0,1),Table2[[Label]:[Reference(s)]],2,FALSE))</f>
        <v>The name of the country where the agency organizational unit is located.</v>
      </c>
      <c r="G209" s="20" t="s">
        <v>1345</v>
      </c>
      <c r="H209" s="778" t="s">
        <v>1890</v>
      </c>
      <c r="I209" s="23" t="s">
        <v>1891</v>
      </c>
      <c r="J209" s="20" t="s">
        <v>1869</v>
      </c>
      <c r="K209" s="295" t="str">
        <f>IF(VLOOKUP(_xlfn.TEXTBEFORE($I209,";",1,0,1),Table2[[Label]:[Reference(s)]],5,FALSE)=0,"",VLOOKUP(_xlfn.TEXTBEFORE($I209,";",1,0,1),Table2[[Label]:[Reference(s)]],5,FALSE))</f>
        <v>String</v>
      </c>
      <c r="L209" s="280" t="str">
        <f>IF(VLOOKUP(_xlfn.TEXTBEFORE($I209,";",1,0,1),Table2[[Label]:[Reference(s)]],6,FALSE)=0,"",VLOOKUP(_xlfn.TEXTBEFORE($I209,";",1,0,1),Table2[[Label]:[Reference(s)]],6,FALSE))</f>
        <v/>
      </c>
      <c r="M209" s="280" t="str">
        <f>IF(VLOOKUP(_xlfn.TEXTBEFORE($I209,";",1,0,1),Table2[[Label]:[Reference(s)]],7,FALSE)=0,"",VLOOKUP(_xlfn.TEXTBEFORE($I209,";",1,0,1),Table2[[Label]:[Reference(s)]],7,FALSE))</f>
        <v/>
      </c>
      <c r="N209" s="280">
        <f>IF(VLOOKUP(_xlfn.TEXTBEFORE($I209,";",1,0,1),Table2[[Label]:[Reference(s)]],8,FALSE)=0,"",VLOOKUP(_xlfn.TEXTBEFORE($I209,";",1,0,1),Table2[[Label]:[Reference(s)]],8,FALSE))</f>
        <v>100</v>
      </c>
      <c r="O209" s="280" t="str">
        <f>IF(VLOOKUP(_xlfn.TEXTBEFORE($I209,";",1,0,1),Table2[[Label]:[Reference(s)]],9,FALSE)=0,"",VLOOKUP(_xlfn.TEXTBEFORE($I209,";",1,0,1),Table2[[Label]:[Reference(s)]],9,FALSE))</f>
        <v xml:space="preserve">Use National Geospatial-Intelligence Agency - GENC
File: https://nsgreg.nga.mil/doc/view?i=2624
Select the link next to "Document" and download the GENC mapping file. Go to the tab titled "GE - GENC to ISO 3166" and use the column titled "Geopolitical Entity Name"
NOTE: API source does not provide values for country name. It only addresses country code </v>
      </c>
      <c r="P209" s="296" t="str">
        <f>IF(VLOOKUP(_xlfn.TEXTBEFORE($I209,";",1,0,1),Table2[[Label]:[Reference(s)]],10,FALSE)=0,"",VLOOKUP(_xlfn.TEXTBEFORE($I209,";",1,0,1),Table2[[Label]:[Reference(s)]],10,FALSE))</f>
        <v/>
      </c>
      <c r="Q209" s="297" t="str">
        <f>IF(VLOOKUP(_xlfn.TEXTBEFORE($I209,";",1,0,1),Table2[[Label]:[Reference(s)]],14,FALSE)=0,"",VLOOKUP(_xlfn.TEXTBEFORE($I209,";",1,0,1),Table2[[Label]:[Reference(s)]],14,FALSE))</f>
        <v>(1) 2 CFR 200.203;
(3) SAM.gov Assistance Listing;
(5) 31 USC 6102</v>
      </c>
    </row>
    <row r="210" spans="1:17" ht="210.75" thickBot="1">
      <c r="A210" s="772"/>
      <c r="B210" s="763"/>
      <c r="C210" s="778"/>
      <c r="D210" s="224" t="s">
        <v>1892</v>
      </c>
      <c r="E210" s="205" t="s">
        <v>1893</v>
      </c>
      <c r="F210" s="280" t="str">
        <f>IF(VLOOKUP(_xlfn.TEXTBEFORE($I210,";",1,0,1),Table2[[Label]:[Reference(s)]],2,FALSE)=0,"",VLOOKUP(_xlfn.TEXTBEFORE($I210,";",1,0,1),Table2[[Label]:[Reference(s)]],2,FALSE))</f>
        <v>The code of the country where the agency organizational unit is located.</v>
      </c>
      <c r="G210" s="20" t="s">
        <v>1345</v>
      </c>
      <c r="H210" s="778"/>
      <c r="I210" s="23" t="s">
        <v>1894</v>
      </c>
      <c r="J210" s="20" t="s">
        <v>1869</v>
      </c>
      <c r="K210" s="295" t="str">
        <f>IF(VLOOKUP(_xlfn.TEXTBEFORE($I210,";",1,0,1),Table2[[Label]:[Reference(s)]],5,FALSE)=0,"",VLOOKUP(_xlfn.TEXTBEFORE($I210,";",1,0,1),Table2[[Label]:[Reference(s)]],5,FALSE))</f>
        <v>String</v>
      </c>
      <c r="L210" s="280" t="str">
        <f>IF(VLOOKUP(_xlfn.TEXTBEFORE($I210,";",1,0,1),Table2[[Label]:[Reference(s)]],6,FALSE)=0,"",VLOOKUP(_xlfn.TEXTBEFORE($I210,";",1,0,1),Table2[[Label]:[Reference(s)]],6,FALSE))</f>
        <v>AAX</v>
      </c>
      <c r="M210" s="280" t="str">
        <f>IF(VLOOKUP(_xlfn.TEXTBEFORE($I210,";",1,0,1),Table2[[Label]:[Reference(s)]],7,FALSE)=0,"",VLOOKUP(_xlfn.TEXTBEFORE($I210,";",1,0,1),Table2[[Label]:[Reference(s)]],7,FALSE))</f>
        <v/>
      </c>
      <c r="N210" s="280" t="str">
        <f>IF(VLOOKUP(_xlfn.TEXTBEFORE($I210,";",1,0,1),Table2[[Label]:[Reference(s)]],8,FALSE)=0,"",VLOOKUP(_xlfn.TEXTBEFORE($I210,";",1,0,1),Table2[[Label]:[Reference(s)]],8,FALSE))</f>
        <v>(2) 3</v>
      </c>
      <c r="O210" s="280" t="str">
        <f>IF(VLOOKUP(_xlfn.TEXTBEFORE($I210,";",1,0,1),Table2[[Label]:[Reference(s)]],9,FALSE)=0,"",VLOOKUP(_xlfn.TEXTBEFORE($I210,";",1,0,1),Table2[[Label]:[Reference(s)]],9,FALSE))</f>
        <v>Use National Geospatial-Intelligence Agency - GENC 
API: https://nsgreg.nga.mil/restApi/GeopoliticalEntityResources.jsp
File: https://nsgreg.nga.mil/doc/view?i=2624
Select the link next to "Document" and download the GENC mapping file. Go to the tab titled "GE - GENC to ISO 3166" and use the column titled "3-character Code"</v>
      </c>
      <c r="P210" s="296" t="str">
        <f>IF(VLOOKUP(_xlfn.TEXTBEFORE($I210,";",1,0,1),Table2[[Label]:[Reference(s)]],10,FALSE)=0,"",VLOOKUP(_xlfn.TEXTBEFORE($I210,";",1,0,1),Table2[[Label]:[Reference(s)]],10,FALSE))</f>
        <v/>
      </c>
      <c r="Q210" s="297" t="str">
        <f>IF(VLOOKUP(_xlfn.TEXTBEFORE($I210,";",1,0,1),Table2[[Label]:[Reference(s)]],14,FALSE)=0,"",VLOOKUP(_xlfn.TEXTBEFORE($I210,";",1,0,1),Table2[[Label]:[Reference(s)]],14,FALSE))</f>
        <v>(1) 2 CFR 200.203;
(3) SAM.gov Assistance Listing;
(5) 31 USC 6102</v>
      </c>
    </row>
    <row r="211" spans="1:17" ht="150.75" thickBot="1">
      <c r="A211" s="772"/>
      <c r="B211" s="763"/>
      <c r="C211" s="778"/>
      <c r="D211" s="224" t="s">
        <v>1895</v>
      </c>
      <c r="E211" s="205" t="s">
        <v>1896</v>
      </c>
      <c r="F211" s="280" t="str">
        <f>IF(VLOOKUP(_xlfn.TEXTBEFORE($I211,";",1,0,1),Table2[[Label]:[Reference(s)]],2,FALSE)=0,"",VLOOKUP(_xlfn.TEXTBEFORE($I211,";",1,0,1),Table2[[Label]:[Reference(s)]],2,FALSE))</f>
        <v>The name of the domestic city where the agency organizational unit is located.</v>
      </c>
      <c r="G211" s="20" t="s">
        <v>1872</v>
      </c>
      <c r="H211" s="778" t="s">
        <v>1890</v>
      </c>
      <c r="I211" s="23" t="s">
        <v>1897</v>
      </c>
      <c r="J211" s="20" t="s">
        <v>1869</v>
      </c>
      <c r="K211" s="295" t="str">
        <f>IF(VLOOKUP(_xlfn.TEXTBEFORE($I211,";",1,0,1),Table2[[Label]:[Reference(s)]],5,FALSE)=0,"",VLOOKUP(_xlfn.TEXTBEFORE($I211,";",1,0,1),Table2[[Label]:[Reference(s)]],5,FALSE))</f>
        <v>String</v>
      </c>
      <c r="L211" s="280" t="str">
        <f>IF(VLOOKUP(_xlfn.TEXTBEFORE($I211,";",1,0,1),Table2[[Label]:[Reference(s)]],6,FALSE)=0,"",VLOOKUP(_xlfn.TEXTBEFORE($I211,";",1,0,1),Table2[[Label]:[Reference(s)]],6,FALSE))</f>
        <v/>
      </c>
      <c r="M211" s="280" t="str">
        <f>IF(VLOOKUP(_xlfn.TEXTBEFORE($I211,";",1,0,1),Table2[[Label]:[Reference(s)]],7,FALSE)=0,"",VLOOKUP(_xlfn.TEXTBEFORE($I211,";",1,0,1),Table2[[Label]:[Reference(s)]],7,FALSE))</f>
        <v/>
      </c>
      <c r="N211" s="280">
        <f>IF(VLOOKUP(_xlfn.TEXTBEFORE($I211,";",1,0,1),Table2[[Label]:[Reference(s)]],8,FALSE)=0,"",VLOOKUP(_xlfn.TEXTBEFORE($I211,";",1,0,1),Table2[[Label]:[Reference(s)]],8,FALSE))</f>
        <v>200</v>
      </c>
      <c r="O211" s="280" t="str">
        <f>IF(VLOOKUP(_xlfn.TEXTBEFORE($I211,";",1,0,1),Table2[[Label]:[Reference(s)]],9,FALSE)=0,"",VLOOKUP(_xlfn.TEXTBEFORE($I211,";",1,0,1),Table2[[Label]:[Reference(s)]],9,FALSE))</f>
        <v>Geographic Names Information System (GNIS) for City Name:
https://www.usgs.gov/core-science-systems/ngp/board-on-geographic-names/download-gnis-data
Navigate to: Federal Codes -&gt; FedCodes_National_Text.zip -&gt; FederalCodes_National.txt -&gt; 'feature_name' column.</v>
      </c>
      <c r="P211" s="296" t="str">
        <f>IF(VLOOKUP(_xlfn.TEXTBEFORE($I211,";",1,0,1),Table2[[Label]:[Reference(s)]],10,FALSE)=0,"",VLOOKUP(_xlfn.TEXTBEFORE($I211,";",1,0,1),Table2[[Label]:[Reference(s)]],10,FALSE))</f>
        <v/>
      </c>
      <c r="Q211" s="297" t="str">
        <f>IF(VLOOKUP(_xlfn.TEXTBEFORE($I211,";",1,0,1),Table2[[Label]:[Reference(s)]],14,FALSE)=0,"",VLOOKUP(_xlfn.TEXTBEFORE($I211,";",1,0,1),Table2[[Label]:[Reference(s)]],14,FALSE))</f>
        <v>(1) 2 CFR 200.203;
(3) SAM.gov Assistance Listing;
(5) 31 USC 6102</v>
      </c>
    </row>
    <row r="212" spans="1:17" ht="210.75" thickBot="1">
      <c r="A212" s="772"/>
      <c r="B212" s="763"/>
      <c r="C212" s="778"/>
      <c r="D212" s="224" t="s">
        <v>1898</v>
      </c>
      <c r="E212" s="205" t="s">
        <v>1899</v>
      </c>
      <c r="F212" s="280" t="str">
        <f>IF(VLOOKUP(_xlfn.TEXTBEFORE($I212,";",1,0,1),Table2[[Label]:[Reference(s)]],2,FALSE)=0,"",VLOOKUP(_xlfn.TEXTBEFORE($I212,";",1,0,1),Table2[[Label]:[Reference(s)]],2,FALSE))</f>
        <v>The code of the domestic city where the agency organizational unit is located.</v>
      </c>
      <c r="G212" s="20" t="s">
        <v>1872</v>
      </c>
      <c r="H212" s="778"/>
      <c r="I212" s="23" t="s">
        <v>1900</v>
      </c>
      <c r="J212" s="20" t="s">
        <v>1869</v>
      </c>
      <c r="K212" s="295" t="str">
        <f>IF(VLOOKUP(_xlfn.TEXTBEFORE($I212,";",1,0,1),Table2[[Label]:[Reference(s)]],5,FALSE)=0,"",VLOOKUP(_xlfn.TEXTBEFORE($I212,";",1,0,1),Table2[[Label]:[Reference(s)]],5,FALSE))</f>
        <v>String</v>
      </c>
      <c r="L212" s="280" t="str">
        <f>IF(VLOOKUP(_xlfn.TEXTBEFORE($I212,";",1,0,1),Table2[[Label]:[Reference(s)]],6,FALSE)=0,"",VLOOKUP(_xlfn.TEXTBEFORE($I212,";",1,0,1),Table2[[Label]:[Reference(s)]],6,FALSE))</f>
        <v>NNNNN</v>
      </c>
      <c r="M212" s="280">
        <f>IF(VLOOKUP(_xlfn.TEXTBEFORE($I212,";",1,0,1),Table2[[Label]:[Reference(s)]],7,FALSE)=0,"",VLOOKUP(_xlfn.TEXTBEFORE($I212,";",1,0,1),Table2[[Label]:[Reference(s)]],7,FALSE))</f>
        <v>5</v>
      </c>
      <c r="N212" s="280">
        <f>IF(VLOOKUP(_xlfn.TEXTBEFORE($I212,";",1,0,1),Table2[[Label]:[Reference(s)]],8,FALSE)=0,"",VLOOKUP(_xlfn.TEXTBEFORE($I212,";",1,0,1),Table2[[Label]:[Reference(s)]],8,FALSE))</f>
        <v>5</v>
      </c>
      <c r="O212" s="280" t="str">
        <f>IF(VLOOKUP(_xlfn.TEXTBEFORE($I212,";",1,0,1),Table2[[Label]:[Reference(s)]],9,FALSE)=0,"",VLOOKUP(_xlfn.TEXTBEFORE($I212,";",1,0,1),Table2[[Label]:[Reference(s)]],9,FALSE))</f>
        <v>Geographic Names Information System (GNIS) for City Code:
https://www.usgs.gov/core-science-systems/ngp/board-on-geographic-names/download-gnis-data
Navigate to: Federal Codes -&gt; FedCodes_National_Text.zip -&gt; FederalCodes_National.txt -&gt; 'census code' column. 
Note that this column is only unique at the state level, so must be used in conjunction with the state_numeric column.</v>
      </c>
      <c r="P212" s="296" t="str">
        <f>IF(VLOOKUP(_xlfn.TEXTBEFORE($I212,";",1,0,1),Table2[[Label]:[Reference(s)]],10,FALSE)=0,"",VLOOKUP(_xlfn.TEXTBEFORE($I212,";",1,0,1),Table2[[Label]:[Reference(s)]],10,FALSE))</f>
        <v/>
      </c>
      <c r="Q212" s="297" t="str">
        <f>IF(VLOOKUP(_xlfn.TEXTBEFORE($I212,";",1,0,1),Table2[[Label]:[Reference(s)]],14,FALSE)=0,"",VLOOKUP(_xlfn.TEXTBEFORE($I212,";",1,0,1),Table2[[Label]:[Reference(s)]],14,FALSE))</f>
        <v>(1) 2 CFR 200.203;
(3) SAM.gov Assistance Listing;
(5) 31 USC 6102</v>
      </c>
    </row>
    <row r="213" spans="1:17" ht="120.75" thickBot="1">
      <c r="A213" s="772"/>
      <c r="B213" s="763"/>
      <c r="C213" s="778"/>
      <c r="D213" s="224" t="s">
        <v>1901</v>
      </c>
      <c r="E213" s="206" t="s">
        <v>1902</v>
      </c>
      <c r="F213" s="280" t="str">
        <f>IF(VLOOKUP(_xlfn.TEXTBEFORE($I213,";",1,0,1),Table2[[Label]:[Reference(s)]],2,FALSE)=0,"",VLOOKUP(_xlfn.TEXTBEFORE($I213,";",1,0,1),Table2[[Label]:[Reference(s)]],2,FALSE))</f>
        <v>The name of the domestic state or territory where the agency organizational unit is located.</v>
      </c>
      <c r="G213" s="20" t="s">
        <v>1872</v>
      </c>
      <c r="H213" s="778" t="s">
        <v>1890</v>
      </c>
      <c r="I213" s="23" t="s">
        <v>1903</v>
      </c>
      <c r="J213" s="219" t="s">
        <v>1869</v>
      </c>
      <c r="K213" s="295" t="str">
        <f>IF(VLOOKUP(_xlfn.TEXTBEFORE($I213,";",1,0,1),Table2[[Label]:[Reference(s)]],5,FALSE)=0,"",VLOOKUP(_xlfn.TEXTBEFORE($I213,";",1,0,1),Table2[[Label]:[Reference(s)]],5,FALSE))</f>
        <v>String</v>
      </c>
      <c r="L213" s="280" t="str">
        <f>IF(VLOOKUP(_xlfn.TEXTBEFORE($I213,";",1,0,1),Table2[[Label]:[Reference(s)]],6,FALSE)=0,"",VLOOKUP(_xlfn.TEXTBEFORE($I213,";",1,0,1),Table2[[Label]:[Reference(s)]],6,FALSE))</f>
        <v/>
      </c>
      <c r="M213" s="280" t="str">
        <f>IF(VLOOKUP(_xlfn.TEXTBEFORE($I213,";",1,0,1),Table2[[Label]:[Reference(s)]],7,FALSE)=0,"",VLOOKUP(_xlfn.TEXTBEFORE($I213,";",1,0,1),Table2[[Label]:[Reference(s)]],7,FALSE))</f>
        <v/>
      </c>
      <c r="N213" s="280">
        <f>IF(VLOOKUP(_xlfn.TEXTBEFORE($I213,";",1,0,1),Table2[[Label]:[Reference(s)]],8,FALSE)=0,"",VLOOKUP(_xlfn.TEXTBEFORE($I213,";",1,0,1),Table2[[Label]:[Reference(s)]],8,FALSE))</f>
        <v>50</v>
      </c>
      <c r="O213" s="280" t="str">
        <f>IF(VLOOKUP(_xlfn.TEXTBEFORE($I213,";",1,0,1),Table2[[Label]:[Reference(s)]],9,FALSE)=0,"",VLOOKUP(_xlfn.TEXTBEFORE($I213,";",1,0,1),Table2[[Label]:[Reference(s)]],9,FALSE))</f>
        <v>Geographic Names Information System (GNIS) for State Name:
https://www.usgs.gov/us-board-on-geographic-names/download-gnis-data
Navigate to: Government Units -&gt; state_name column (excluding where country_name &lt;&gt; 'United States')</v>
      </c>
      <c r="P213" s="296" t="str">
        <f>IF(VLOOKUP(_xlfn.TEXTBEFORE($I213,";",1,0,1),Table2[[Label]:[Reference(s)]],10,FALSE)=0,"",VLOOKUP(_xlfn.TEXTBEFORE($I213,";",1,0,1),Table2[[Label]:[Reference(s)]],10,FALSE))</f>
        <v/>
      </c>
      <c r="Q213" s="297" t="str">
        <f>IF(VLOOKUP(_xlfn.TEXTBEFORE($I213,";",1,0,1),Table2[[Label]:[Reference(s)]],14,FALSE)=0,"",VLOOKUP(_xlfn.TEXTBEFORE($I213,";",1,0,1),Table2[[Label]:[Reference(s)]],14,FALSE))</f>
        <v>(1) 2 CFR 200.203;
(3) SAM.gov Assistance Listing;
(5) 31 USC 6102</v>
      </c>
    </row>
    <row r="214" spans="1:17" ht="120.75" thickBot="1">
      <c r="A214" s="772"/>
      <c r="B214" s="763"/>
      <c r="C214" s="778"/>
      <c r="D214" s="224" t="s">
        <v>1904</v>
      </c>
      <c r="E214" s="206" t="s">
        <v>1905</v>
      </c>
      <c r="F214" s="280" t="str">
        <f>IF(VLOOKUP(_xlfn.TEXTBEFORE($I214,";",1,0,1),Table2[[Label]:[Reference(s)]],2,FALSE)=0,"",VLOOKUP(_xlfn.TEXTBEFORE($I214,";",1,0,1),Table2[[Label]:[Reference(s)]],2,FALSE))</f>
        <v>The code of the domestic state or territory where the agency organizational unit is located.</v>
      </c>
      <c r="G214" s="20" t="s">
        <v>1872</v>
      </c>
      <c r="H214" s="778"/>
      <c r="I214" s="23" t="s">
        <v>1906</v>
      </c>
      <c r="J214" s="219" t="s">
        <v>1869</v>
      </c>
      <c r="K214" s="295" t="str">
        <f>IF(VLOOKUP(_xlfn.TEXTBEFORE($I214,";",1,0,1),Table2[[Label]:[Reference(s)]],5,FALSE)=0,"",VLOOKUP(_xlfn.TEXTBEFORE($I214,";",1,0,1),Table2[[Label]:[Reference(s)]],5,FALSE))</f>
        <v>String</v>
      </c>
      <c r="L214" s="280" t="str">
        <f>IF(VLOOKUP(_xlfn.TEXTBEFORE($I214,";",1,0,1),Table2[[Label]:[Reference(s)]],6,FALSE)=0,"",VLOOKUP(_xlfn.TEXTBEFORE($I214,";",1,0,1),Table2[[Label]:[Reference(s)]],6,FALSE))</f>
        <v>NN</v>
      </c>
      <c r="M214" s="280">
        <f>IF(VLOOKUP(_xlfn.TEXTBEFORE($I214,";",1,0,1),Table2[[Label]:[Reference(s)]],7,FALSE)=0,"",VLOOKUP(_xlfn.TEXTBEFORE($I214,";",1,0,1),Table2[[Label]:[Reference(s)]],7,FALSE))</f>
        <v>2</v>
      </c>
      <c r="N214" s="280">
        <f>IF(VLOOKUP(_xlfn.TEXTBEFORE($I214,";",1,0,1),Table2[[Label]:[Reference(s)]],8,FALSE)=0,"",VLOOKUP(_xlfn.TEXTBEFORE($I214,";",1,0,1),Table2[[Label]:[Reference(s)]],8,FALSE))</f>
        <v>2</v>
      </c>
      <c r="O214" s="280" t="str">
        <f>IF(VLOOKUP(_xlfn.TEXTBEFORE($I214,";",1,0,1),Table2[[Label]:[Reference(s)]],9,FALSE)=0,"",VLOOKUP(_xlfn.TEXTBEFORE($I214,";",1,0,1),Table2[[Label]:[Reference(s)]],9,FALSE))</f>
        <v>Geographic Names Information System (GNIS) for State Code:
https://www.usgs.gov/us-board-on-geographic-names/download-gnis-data
Navigate to: Government Units -&gt; state_alpha column (excluding where country_name &lt;&gt; 'United States')</v>
      </c>
      <c r="P214" s="296" t="str">
        <f>IF(VLOOKUP(_xlfn.TEXTBEFORE($I214,";",1,0,1),Table2[[Label]:[Reference(s)]],10,FALSE)=0,"",VLOOKUP(_xlfn.TEXTBEFORE($I214,";",1,0,1),Table2[[Label]:[Reference(s)]],10,FALSE))</f>
        <v/>
      </c>
      <c r="Q214" s="297" t="str">
        <f>IF(VLOOKUP(_xlfn.TEXTBEFORE($I214,";",1,0,1),Table2[[Label]:[Reference(s)]],14,FALSE)=0,"",VLOOKUP(_xlfn.TEXTBEFORE($I214,";",1,0,1),Table2[[Label]:[Reference(s)]],14,FALSE))</f>
        <v>(1) 2 CFR 200.203;
(3) SAM.gov Assistance Listing;
(5) 31 USC 6102</v>
      </c>
    </row>
    <row r="215" spans="1:17" ht="105.75" thickBot="1">
      <c r="A215" s="772"/>
      <c r="B215" s="763"/>
      <c r="C215" s="778"/>
      <c r="D215" s="224" t="s">
        <v>1907</v>
      </c>
      <c r="E215" s="205" t="s">
        <v>1908</v>
      </c>
      <c r="F215" s="280" t="str">
        <f>IF(VLOOKUP(_xlfn.TEXTBEFORE($I215,";",1,0,1),Table2[[Label]:[Reference(s)]],2,FALSE)=0,"",VLOOKUP(_xlfn.TEXTBEFORE($I215,";",1,0,1),Table2[[Label]:[Reference(s)]],2,FALSE))</f>
        <v>The zip code for the domestic address of the agency organizational unit.</v>
      </c>
      <c r="G215" s="20" t="s">
        <v>1872</v>
      </c>
      <c r="H215" s="21" t="s">
        <v>1880</v>
      </c>
      <c r="I215" s="23" t="s">
        <v>1909</v>
      </c>
      <c r="J215" s="20" t="s">
        <v>1869</v>
      </c>
      <c r="K215" s="295" t="str">
        <f>IF(VLOOKUP(_xlfn.TEXTBEFORE($I215,";",1,0,1),Table2[[Label]:[Reference(s)]],5,FALSE)=0,"",VLOOKUP(_xlfn.TEXTBEFORE($I215,";",1,0,1),Table2[[Label]:[Reference(s)]],5,FALSE))</f>
        <v>Integer</v>
      </c>
      <c r="L215" s="280" t="str">
        <f>IF(VLOOKUP(_xlfn.TEXTBEFORE($I215,";",1,0,1),Table2[[Label]:[Reference(s)]],6,FALSE)=0,"",VLOOKUP(_xlfn.TEXTBEFORE($I215,";",1,0,1),Table2[[Label]:[Reference(s)]],6,FALSE))</f>
        <v/>
      </c>
      <c r="M215" s="280" t="str">
        <f>IF(VLOOKUP(_xlfn.TEXTBEFORE($I215,";",1,0,1),Table2[[Label]:[Reference(s)]],7,FALSE)=0,"",VLOOKUP(_xlfn.TEXTBEFORE($I215,";",1,0,1),Table2[[Label]:[Reference(s)]],7,FALSE))</f>
        <v>(3) 5</v>
      </c>
      <c r="N215" s="280" t="str">
        <f>IF(VLOOKUP(_xlfn.TEXTBEFORE($I215,";",1,0,1),Table2[[Label]:[Reference(s)]],8,FALSE)=0,"",VLOOKUP(_xlfn.TEXTBEFORE($I215,";",1,0,1),Table2[[Label]:[Reference(s)]],8,FALSE))</f>
        <v>(3) 5</v>
      </c>
      <c r="O215" s="280" t="str">
        <f>IF(VLOOKUP(_xlfn.TEXTBEFORE($I215,";",1,0,1),Table2[[Label]:[Reference(s)]],9,FALSE)=0,"",VLOOKUP(_xlfn.TEXTBEFORE($I215,";",1,0,1),Table2[[Label]:[Reference(s)]],9,FALSE))</f>
        <v/>
      </c>
      <c r="P215" s="296" t="str">
        <f>IF(VLOOKUP(_xlfn.TEXTBEFORE($I215,";",1,0,1),Table2[[Label]:[Reference(s)]],10,FALSE)=0,"",VLOOKUP(_xlfn.TEXTBEFORE($I215,";",1,0,1),Table2[[Label]:[Reference(s)]],10,FALSE))</f>
        <v/>
      </c>
      <c r="Q215" s="297" t="str">
        <f>IF(VLOOKUP(_xlfn.TEXTBEFORE($I215,";",1,0,1),Table2[[Label]:[Reference(s)]],14,FALSE)=0,"",VLOOKUP(_xlfn.TEXTBEFORE($I215,";",1,0,1),Table2[[Label]:[Reference(s)]],14,FALSE))</f>
        <v>(1) 2 CFR 200.203;
(3) SAM.gov Assistance Listing;
(5) 31 USC 6102</v>
      </c>
    </row>
    <row r="216" spans="1:17" ht="105.75" thickBot="1">
      <c r="A216" s="772"/>
      <c r="B216" s="763"/>
      <c r="C216" s="778"/>
      <c r="D216" s="224" t="s">
        <v>1910</v>
      </c>
      <c r="E216" s="205" t="s">
        <v>1911</v>
      </c>
      <c r="F216" s="280" t="str">
        <f>IF(VLOOKUP(_xlfn.TEXTBEFORE($I216,";",1,0,1),Table2[[Label]:[Reference(s)]],2,FALSE)=0,"",VLOOKUP(_xlfn.TEXTBEFORE($I216,";",1,0,1),Table2[[Label]:[Reference(s)]],2,FALSE))</f>
        <v>The zip+4 code for the domestic address of the agency organizational unit.</v>
      </c>
      <c r="G216" s="20" t="s">
        <v>1872</v>
      </c>
      <c r="H216" s="21" t="s">
        <v>1880</v>
      </c>
      <c r="I216" s="23" t="s">
        <v>1912</v>
      </c>
      <c r="J216" s="20" t="s">
        <v>1869</v>
      </c>
      <c r="K216" s="295" t="str">
        <f>IF(VLOOKUP(_xlfn.TEXTBEFORE($I216,";",1,0,1),Table2[[Label]:[Reference(s)]],5,FALSE)=0,"",VLOOKUP(_xlfn.TEXTBEFORE($I216,";",1,0,1),Table2[[Label]:[Reference(s)]],5,FALSE))</f>
        <v>Integer</v>
      </c>
      <c r="L216" s="280" t="str">
        <f>IF(VLOOKUP(_xlfn.TEXTBEFORE($I216,";",1,0,1),Table2[[Label]:[Reference(s)]],6,FALSE)=0,"",VLOOKUP(_xlfn.TEXTBEFORE($I216,";",1,0,1),Table2[[Label]:[Reference(s)]],6,FALSE))</f>
        <v/>
      </c>
      <c r="M216" s="280" t="str">
        <f>IF(VLOOKUP(_xlfn.TEXTBEFORE($I216,";",1,0,1),Table2[[Label]:[Reference(s)]],7,FALSE)=0,"",VLOOKUP(_xlfn.TEXTBEFORE($I216,";",1,0,1),Table2[[Label]:[Reference(s)]],7,FALSE))</f>
        <v>(3) 4</v>
      </c>
      <c r="N216" s="280" t="str">
        <f>IF(VLOOKUP(_xlfn.TEXTBEFORE($I216,";",1,0,1),Table2[[Label]:[Reference(s)]],8,FALSE)=0,"",VLOOKUP(_xlfn.TEXTBEFORE($I216,";",1,0,1),Table2[[Label]:[Reference(s)]],8,FALSE))</f>
        <v>(3) 4</v>
      </c>
      <c r="O216" s="280" t="str">
        <f>IF(VLOOKUP(_xlfn.TEXTBEFORE($I216,";",1,0,1),Table2[[Label]:[Reference(s)]],9,FALSE)=0,"",VLOOKUP(_xlfn.TEXTBEFORE($I216,";",1,0,1),Table2[[Label]:[Reference(s)]],9,FALSE))</f>
        <v/>
      </c>
      <c r="P216" s="296" t="str">
        <f>IF(VLOOKUP(_xlfn.TEXTBEFORE($I216,";",1,0,1),Table2[[Label]:[Reference(s)]],10,FALSE)=0,"",VLOOKUP(_xlfn.TEXTBEFORE($I216,";",1,0,1),Table2[[Label]:[Reference(s)]],10,FALSE))</f>
        <v/>
      </c>
      <c r="Q216" s="297" t="str">
        <f>IF(VLOOKUP(_xlfn.TEXTBEFORE($I216,";",1,0,1),Table2[[Label]:[Reference(s)]],14,FALSE)=0,"",VLOOKUP(_xlfn.TEXTBEFORE($I216,";",1,0,1),Table2[[Label]:[Reference(s)]],14,FALSE))</f>
        <v>(1) 2 CFR 200.203;
(3) SAM.gov Assistance Listing;
(5) 31 USC 6102</v>
      </c>
    </row>
    <row r="217" spans="1:17" ht="135.75" thickBot="1">
      <c r="A217" s="772"/>
      <c r="B217" s="763"/>
      <c r="C217" s="778"/>
      <c r="D217" s="224" t="s">
        <v>1913</v>
      </c>
      <c r="E217" s="205" t="s">
        <v>1914</v>
      </c>
      <c r="F217" s="280" t="str">
        <f>IF(VLOOKUP(_xlfn.TEXTBEFORE($I217,";",1,0,1),Table2[[Label]:[Reference(s)]],2,FALSE)=0,"",VLOOKUP(_xlfn.TEXTBEFORE($I217,";",1,0,1),Table2[[Label]:[Reference(s)]],2,FALSE))</f>
        <v>The name of the foreign city where the agency organizational unit is located.</v>
      </c>
      <c r="G217" s="20" t="s">
        <v>1876</v>
      </c>
      <c r="H217" s="778" t="s">
        <v>1890</v>
      </c>
      <c r="I217" s="23" t="s">
        <v>1915</v>
      </c>
      <c r="J217" s="20" t="s">
        <v>1869</v>
      </c>
      <c r="K217" s="295" t="str">
        <f>IF(VLOOKUP(_xlfn.TEXTBEFORE($I217,";",1,0,1),Table2[[Label]:[Reference(s)]],5,FALSE)=0,"",VLOOKUP(_xlfn.TEXTBEFORE($I217,";",1,0,1),Table2[[Label]:[Reference(s)]],5,FALSE))</f>
        <v>String</v>
      </c>
      <c r="L217" s="280" t="str">
        <f>IF(VLOOKUP(_xlfn.TEXTBEFORE($I217,";",1,0,1),Table2[[Label]:[Reference(s)]],6,FALSE)=0,"",VLOOKUP(_xlfn.TEXTBEFORE($I217,";",1,0,1),Table2[[Label]:[Reference(s)]],6,FALSE))</f>
        <v/>
      </c>
      <c r="M217" s="280" t="str">
        <f>IF(VLOOKUP(_xlfn.TEXTBEFORE($I217,";",1,0,1),Table2[[Label]:[Reference(s)]],7,FALSE)=0,"",VLOOKUP(_xlfn.TEXTBEFORE($I217,";",1,0,1),Table2[[Label]:[Reference(s)]],7,FALSE))</f>
        <v/>
      </c>
      <c r="N217" s="280">
        <f>IF(VLOOKUP(_xlfn.TEXTBEFORE($I217,";",1,0,1),Table2[[Label]:[Reference(s)]],8,FALSE)=0,"",VLOOKUP(_xlfn.TEXTBEFORE($I217,";",1,0,1),Table2[[Label]:[Reference(s)]],8,FALSE))</f>
        <v>50</v>
      </c>
      <c r="O217" s="280" t="str">
        <f>IF(VLOOKUP(_xlfn.TEXTBEFORE($I217,";",1,0,1),Table2[[Label]:[Reference(s)]],9,FALSE)=0,"",VLOOKUP(_xlfn.TEXTBEFORE($I217,";",1,0,1),Table2[[Label]:[Reference(s)]],9,FALSE))</f>
        <v>GSA GLCs for Foreign Countries (with cities/provinces): https://www.gsa.gov/reference/geographic-locator-codes/glcs-for-foreign-countries-with-citiesprovinces
Select and download the file titled "FRPP GLC Foreign Country Codes". Retrieve the "City Name"</v>
      </c>
      <c r="P217" s="296" t="str">
        <f>IF(VLOOKUP(_xlfn.TEXTBEFORE($I217,";",1,0,1),Table2[[Label]:[Reference(s)]],10,FALSE)=0,"",VLOOKUP(_xlfn.TEXTBEFORE($I217,";",1,0,1),Table2[[Label]:[Reference(s)]],10,FALSE))</f>
        <v/>
      </c>
      <c r="Q217" s="297" t="str">
        <f>IF(VLOOKUP(_xlfn.TEXTBEFORE($I217,";",1,0,1),Table2[[Label]:[Reference(s)]],14,FALSE)=0,"",VLOOKUP(_xlfn.TEXTBEFORE($I217,";",1,0,1),Table2[[Label]:[Reference(s)]],14,FALSE))</f>
        <v>(1) 2 CFR 200.203;
(3) SAM.gov Assistance Listing;
(5) 31 USC 6102</v>
      </c>
    </row>
    <row r="218" spans="1:17" ht="180.75" thickBot="1">
      <c r="A218" s="772"/>
      <c r="B218" s="763"/>
      <c r="C218" s="778"/>
      <c r="D218" s="224" t="s">
        <v>1916</v>
      </c>
      <c r="E218" s="205" t="s">
        <v>1917</v>
      </c>
      <c r="F218" s="280" t="str">
        <f>IF(VLOOKUP(_xlfn.TEXTBEFORE($I218,";",1,0,1),Table2[[Label]:[Reference(s)]],2,FALSE)=0,"",VLOOKUP(_xlfn.TEXTBEFORE($I218,";",1,0,1),Table2[[Label]:[Reference(s)]],2,FALSE))</f>
        <v>The code of the foreign city where the agency organizational unit is located.</v>
      </c>
      <c r="G218" s="20" t="s">
        <v>1876</v>
      </c>
      <c r="H218" s="778"/>
      <c r="I218" s="23" t="s">
        <v>1918</v>
      </c>
      <c r="J218" s="20" t="s">
        <v>1869</v>
      </c>
      <c r="K218" s="295" t="str">
        <f>IF(VLOOKUP(_xlfn.TEXTBEFORE($I218,";",1,0,1),Table2[[Label]:[Reference(s)]],5,FALSE)=0,"",VLOOKUP(_xlfn.TEXTBEFORE($I218,";",1,0,1),Table2[[Label]:[Reference(s)]],5,FALSE))</f>
        <v>String</v>
      </c>
      <c r="L218" s="280" t="str">
        <f>IF(VLOOKUP(_xlfn.TEXTBEFORE($I218,";",1,0,1),Table2[[Label]:[Reference(s)]],6,FALSE)=0,"",VLOOKUP(_xlfn.TEXTBEFORE($I218,";",1,0,1),Table2[[Label]:[Reference(s)]],6,FALSE))</f>
        <v>NNNN</v>
      </c>
      <c r="M218" s="280">
        <f>IF(VLOOKUP(_xlfn.TEXTBEFORE($I218,";",1,0,1),Table2[[Label]:[Reference(s)]],7,FALSE)=0,"",VLOOKUP(_xlfn.TEXTBEFORE($I218,";",1,0,1),Table2[[Label]:[Reference(s)]],7,FALSE))</f>
        <v>4</v>
      </c>
      <c r="N218" s="280">
        <f>IF(VLOOKUP(_xlfn.TEXTBEFORE($I218,";",1,0,1),Table2[[Label]:[Reference(s)]],8,FALSE)=0,"",VLOOKUP(_xlfn.TEXTBEFORE($I218,";",1,0,1),Table2[[Label]:[Reference(s)]],8,FALSE))</f>
        <v>4</v>
      </c>
      <c r="O218" s="280" t="str">
        <f>IF(VLOOKUP(_xlfn.TEXTBEFORE($I218,";",1,0,1),Table2[[Label]:[Reference(s)]],9,FALSE)=0,"",VLOOKUP(_xlfn.TEXTBEFORE($I218,";",1,0,1),Table2[[Label]:[Reference(s)]],9,FALSE))</f>
        <v>GSA GLCs for Foreign Countries (with cities/provinces): https://www.gsa.gov/reference/geographic-locator-codes/glcs-for-foreign-countries-with-citiesprovinces
Select and download the file titled "FRPP GLC Foreign Country Codes". Retrieve the "City Code". Also retrieve "New Country Code" because foreign city codes are not unique across foreign countries</v>
      </c>
      <c r="P218" s="296" t="str">
        <f>IF(VLOOKUP(_xlfn.TEXTBEFORE($I218,";",1,0,1),Table2[[Label]:[Reference(s)]],10,FALSE)=0,"",VLOOKUP(_xlfn.TEXTBEFORE($I218,";",1,0,1),Table2[[Label]:[Reference(s)]],10,FALSE))</f>
        <v/>
      </c>
      <c r="Q218" s="297" t="str">
        <f>IF(VLOOKUP(_xlfn.TEXTBEFORE($I218,";",1,0,1),Table2[[Label]:[Reference(s)]],14,FALSE)=0,"",VLOOKUP(_xlfn.TEXTBEFORE($I218,";",1,0,1),Table2[[Label]:[Reference(s)]],14,FALSE))</f>
        <v>(1) 2 CFR 200.203;
(3) SAM.gov Assistance Listing;
(5) 31 USC 6102</v>
      </c>
    </row>
    <row r="219" spans="1:17" ht="135.75" thickBot="1">
      <c r="A219" s="772"/>
      <c r="B219" s="763"/>
      <c r="C219" s="778"/>
      <c r="D219" s="224" t="s">
        <v>1919</v>
      </c>
      <c r="E219" s="206" t="s">
        <v>1920</v>
      </c>
      <c r="F219" s="280" t="str">
        <f>IF(VLOOKUP(_xlfn.TEXTBEFORE($I219,";",1,0,1),Table2[[Label]:[Reference(s)]],2,FALSE)=0,"",VLOOKUP(_xlfn.TEXTBEFORE($I219,";",1,0,1),Table2[[Label]:[Reference(s)]],2,FALSE))</f>
        <v>The name of the foreign country's subdivision where the agency organizational unit is located.</v>
      </c>
      <c r="G219" s="20" t="s">
        <v>1876</v>
      </c>
      <c r="H219" s="778" t="s">
        <v>1890</v>
      </c>
      <c r="I219" s="23" t="s">
        <v>1921</v>
      </c>
      <c r="J219" s="219" t="s">
        <v>1869</v>
      </c>
      <c r="K219" s="295" t="str">
        <f>IF(VLOOKUP(_xlfn.TEXTBEFORE($I219,";",1,0,1),Table2[[Label]:[Reference(s)]],5,FALSE)=0,"",VLOOKUP(_xlfn.TEXTBEFORE($I219,";",1,0,1),Table2[[Label]:[Reference(s)]],5,FALSE))</f>
        <v>String</v>
      </c>
      <c r="L219" s="280" t="str">
        <f>IF(VLOOKUP(_xlfn.TEXTBEFORE($I219,";",1,0,1),Table2[[Label]:[Reference(s)]],6,FALSE)=0,"",VLOOKUP(_xlfn.TEXTBEFORE($I219,";",1,0,1),Table2[[Label]:[Reference(s)]],6,FALSE))</f>
        <v/>
      </c>
      <c r="M219" s="280" t="str">
        <f>IF(VLOOKUP(_xlfn.TEXTBEFORE($I219,";",1,0,1),Table2[[Label]:[Reference(s)]],7,FALSE)=0,"",VLOOKUP(_xlfn.TEXTBEFORE($I219,";",1,0,1),Table2[[Label]:[Reference(s)]],7,FALSE))</f>
        <v/>
      </c>
      <c r="N219" s="280">
        <f>IF(VLOOKUP(_xlfn.TEXTBEFORE($I219,";",1,0,1),Table2[[Label]:[Reference(s)]],8,FALSE)=0,"",VLOOKUP(_xlfn.TEXTBEFORE($I219,";",1,0,1),Table2[[Label]:[Reference(s)]],8,FALSE))</f>
        <v>55</v>
      </c>
      <c r="O219" s="280" t="str">
        <f>IF(VLOOKUP(_xlfn.TEXTBEFORE($I219,";",1,0,1),Table2[[Label]:[Reference(s)]],9,FALSE)=0,"",VLOOKUP(_xlfn.TEXTBEFORE($I219,";",1,0,1),Table2[[Label]:[Reference(s)]],9,FALSE))</f>
        <v>National Geospatial-Intelligence Agency - 
GENC: https://nsgreg.nga.mil/doc/view?i=2624
Select the link next to "Document" and download the GENC mapping file. Go to the tab titled "AS - GENC to ISO 3166". Retrieve the "Administrative Subdivision Preferred Name"</v>
      </c>
      <c r="P219" s="296" t="str">
        <f>IF(VLOOKUP(_xlfn.TEXTBEFORE($I219,";",1,0,1),Table2[[Label]:[Reference(s)]],10,FALSE)=0,"",VLOOKUP(_xlfn.TEXTBEFORE($I219,";",1,0,1),Table2[[Label]:[Reference(s)]],10,FALSE))</f>
        <v/>
      </c>
      <c r="Q219" s="297" t="str">
        <f>IF(VLOOKUP(_xlfn.TEXTBEFORE($I219,";",1,0,1),Table2[[Label]:[Reference(s)]],14,FALSE)=0,"",VLOOKUP(_xlfn.TEXTBEFORE($I219,";",1,0,1),Table2[[Label]:[Reference(s)]],14,FALSE))</f>
        <v>(1) 2 CFR 200.203;
(3) SAM.gov Assistance Listing;
(5) 31 USC 6102</v>
      </c>
    </row>
    <row r="220" spans="1:17" ht="120.75" thickBot="1">
      <c r="A220" s="772"/>
      <c r="B220" s="763"/>
      <c r="C220" s="778"/>
      <c r="D220" s="224" t="s">
        <v>1922</v>
      </c>
      <c r="E220" s="206" t="s">
        <v>1923</v>
      </c>
      <c r="F220" s="280" t="str">
        <f>IF(VLOOKUP(_xlfn.TEXTBEFORE($I220,";",1,0,1),Table2[[Label]:[Reference(s)]],2,FALSE)=0,"",VLOOKUP(_xlfn.TEXTBEFORE($I220,";",1,0,1),Table2[[Label]:[Reference(s)]],2,FALSE))</f>
        <v>The code of the foreign country's subdivision where the agency organizational unit is located.</v>
      </c>
      <c r="G220" s="20" t="s">
        <v>1876</v>
      </c>
      <c r="H220" s="778"/>
      <c r="I220" s="23" t="s">
        <v>1924</v>
      </c>
      <c r="J220" s="219" t="s">
        <v>1869</v>
      </c>
      <c r="K220" s="295" t="str">
        <f>IF(VLOOKUP(_xlfn.TEXTBEFORE($I220,";",1,0,1),Table2[[Label]:[Reference(s)]],5,FALSE)=0,"",VLOOKUP(_xlfn.TEXTBEFORE($I220,";",1,0,1),Table2[[Label]:[Reference(s)]],5,FALSE))</f>
        <v>String</v>
      </c>
      <c r="L220" s="280" t="str">
        <f>IF(VLOOKUP(_xlfn.TEXTBEFORE($I220,";",1,0,1),Table2[[Label]:[Reference(s)]],6,FALSE)=0,"",VLOOKUP(_xlfn.TEXTBEFORE($I220,";",1,0,1),Table2[[Label]:[Reference(s)]],6,FALSE))</f>
        <v>AA-XXX</v>
      </c>
      <c r="M220" s="280">
        <f>IF(VLOOKUP(_xlfn.TEXTBEFORE($I220,";",1,0,1),Table2[[Label]:[Reference(s)]],7,FALSE)=0,"",VLOOKUP(_xlfn.TEXTBEFORE($I220,";",1,0,1),Table2[[Label]:[Reference(s)]],7,FALSE))</f>
        <v>6</v>
      </c>
      <c r="N220" s="280">
        <f>IF(VLOOKUP(_xlfn.TEXTBEFORE($I220,";",1,0,1),Table2[[Label]:[Reference(s)]],8,FALSE)=0,"",VLOOKUP(_xlfn.TEXTBEFORE($I220,";",1,0,1),Table2[[Label]:[Reference(s)]],8,FALSE))</f>
        <v>6</v>
      </c>
      <c r="O220" s="280" t="str">
        <f>IF(VLOOKUP(_xlfn.TEXTBEFORE($I220,";",1,0,1),Table2[[Label]:[Reference(s)]],9,FALSE)=0,"",VLOOKUP(_xlfn.TEXTBEFORE($I220,";",1,0,1),Table2[[Label]:[Reference(s)]],9,FALSE))</f>
        <v>National Geospatial-Intelligence Agency - 
GENC: https://nsgreg.nga.mil/doc/view?i=2624
Select the link next to "Document" and download the GENC mapping file. Go to the tab titled "AS - GENC to ISO 3166". Retrieve the "6-character Code"</v>
      </c>
      <c r="P220" s="296" t="str">
        <f>IF(VLOOKUP(_xlfn.TEXTBEFORE($I220,";",1,0,1),Table2[[Label]:[Reference(s)]],10,FALSE)=0,"",VLOOKUP(_xlfn.TEXTBEFORE($I220,";",1,0,1),Table2[[Label]:[Reference(s)]],10,FALSE))</f>
        <v/>
      </c>
      <c r="Q220" s="297" t="str">
        <f>IF(VLOOKUP(_xlfn.TEXTBEFORE($I220,";",1,0,1),Table2[[Label]:[Reference(s)]],14,FALSE)=0,"",VLOOKUP(_xlfn.TEXTBEFORE($I220,";",1,0,1),Table2[[Label]:[Reference(s)]],14,FALSE))</f>
        <v>(1) 2 CFR 200.203;
(3) SAM.gov Assistance Listing;
(5) 31 USC 6102</v>
      </c>
    </row>
    <row r="221" spans="1:17" ht="105.75" thickBot="1">
      <c r="A221" s="788"/>
      <c r="B221" s="789"/>
      <c r="C221" s="812"/>
      <c r="D221" s="229" t="s">
        <v>1925</v>
      </c>
      <c r="E221" s="210" t="s">
        <v>1926</v>
      </c>
      <c r="F221" s="273" t="str">
        <f>IF(VLOOKUP(_xlfn.TEXTBEFORE($I221,";",1,0,1),Table2[[Label]:[Reference(s)]],2,FALSE)=0,"",VLOOKUP(_xlfn.TEXTBEFORE($I221,";",1,0,1),Table2[[Label]:[Reference(s)]],2,FALSE))</f>
        <v>The postal code for the foreign address of the agency organizational unit.</v>
      </c>
      <c r="G221" s="221" t="s">
        <v>1876</v>
      </c>
      <c r="H221" s="222" t="s">
        <v>1880</v>
      </c>
      <c r="I221" s="223" t="s">
        <v>1927</v>
      </c>
      <c r="J221" s="221" t="s">
        <v>1869</v>
      </c>
      <c r="K221" s="283" t="str">
        <f>IF(VLOOKUP(_xlfn.TEXTBEFORE($I221,";",1,0,1),Table2[[Label]:[Reference(s)]],5,FALSE)=0,"",VLOOKUP(_xlfn.TEXTBEFORE($I221,";",1,0,1),Table2[[Label]:[Reference(s)]],5,FALSE))</f>
        <v>Integer</v>
      </c>
      <c r="L221" s="273" t="str">
        <f>IF(VLOOKUP(_xlfn.TEXTBEFORE($I221,";",1,0,1),Table2[[Label]:[Reference(s)]],6,FALSE)=0,"",VLOOKUP(_xlfn.TEXTBEFORE($I221,";",1,0,1),Table2[[Label]:[Reference(s)]],6,FALSE))</f>
        <v/>
      </c>
      <c r="M221" s="273" t="str">
        <f>IF(VLOOKUP(_xlfn.TEXTBEFORE($I221,";",1,0,1),Table2[[Label]:[Reference(s)]],7,FALSE)=0,"",VLOOKUP(_xlfn.TEXTBEFORE($I221,";",1,0,1),Table2[[Label]:[Reference(s)]],7,FALSE))</f>
        <v/>
      </c>
      <c r="N221" s="273">
        <f>IF(VLOOKUP(_xlfn.TEXTBEFORE($I221,";",1,0,1),Table2[[Label]:[Reference(s)]],8,FALSE)=0,"",VLOOKUP(_xlfn.TEXTBEFORE($I221,";",1,0,1),Table2[[Label]:[Reference(s)]],8,FALSE))</f>
        <v>50</v>
      </c>
      <c r="O221" s="273" t="str">
        <f>IF(VLOOKUP(_xlfn.TEXTBEFORE($I221,";",1,0,1),Table2[[Label]:[Reference(s)]],9,FALSE)=0,"",VLOOKUP(_xlfn.TEXTBEFORE($I221,";",1,0,1),Table2[[Label]:[Reference(s)]],9,FALSE))</f>
        <v/>
      </c>
      <c r="P221" s="273" t="str">
        <f>IF(VLOOKUP(_xlfn.TEXTBEFORE($I221,";",1,0,1),Table2[[Label]:[Reference(s)]],10,FALSE)=0,"",VLOOKUP(_xlfn.TEXTBEFORE($I221,";",1,0,1),Table2[[Label]:[Reference(s)]],10,FALSE))</f>
        <v/>
      </c>
      <c r="Q221" s="284" t="str">
        <f>IF(VLOOKUP(_xlfn.TEXTBEFORE($I221,";",1,0,1),Table2[[Label]:[Reference(s)]],14,FALSE)=0,"",VLOOKUP(_xlfn.TEXTBEFORE($I221,";",1,0,1),Table2[[Label]:[Reference(s)]],14,FALSE))</f>
        <v>(1) 2 CFR 200.203;
(3) SAM.gov Assistance Listing;
(5) 31 USC 6102</v>
      </c>
    </row>
    <row r="222" spans="1:17">
      <c r="K222" s="298"/>
      <c r="L222" s="298"/>
      <c r="M222" s="298"/>
      <c r="N222" s="298"/>
      <c r="O222" s="298"/>
      <c r="P222" s="298"/>
      <c r="Q222" s="298"/>
    </row>
  </sheetData>
  <autoFilter ref="A7:R221" xr:uid="{8B1245F5-88F5-4CB3-92E9-39973504A6B9}"/>
  <mergeCells count="199">
    <mergeCell ref="B79:B87"/>
    <mergeCell ref="C79:C87"/>
    <mergeCell ref="G79:G86"/>
    <mergeCell ref="H79:H86"/>
    <mergeCell ref="E63:E64"/>
    <mergeCell ref="G63:G64"/>
    <mergeCell ref="G89:G90"/>
    <mergeCell ref="D89:D90"/>
    <mergeCell ref="E94:E95"/>
    <mergeCell ref="E89:E90"/>
    <mergeCell ref="H138:H139"/>
    <mergeCell ref="H140:H141"/>
    <mergeCell ref="H89:H90"/>
    <mergeCell ref="H103:H104"/>
    <mergeCell ref="E106:E107"/>
    <mergeCell ref="D106:D107"/>
    <mergeCell ref="G106:G107"/>
    <mergeCell ref="H106:H107"/>
    <mergeCell ref="H99:H100"/>
    <mergeCell ref="H101:H102"/>
    <mergeCell ref="H91:H92"/>
    <mergeCell ref="H94:H95"/>
    <mergeCell ref="H96:H97"/>
    <mergeCell ref="D94:D95"/>
    <mergeCell ref="D96:D97"/>
    <mergeCell ref="E96:E97"/>
    <mergeCell ref="G94:G95"/>
    <mergeCell ref="G96:G97"/>
    <mergeCell ref="G11:G12"/>
    <mergeCell ref="G13:G14"/>
    <mergeCell ref="G15:G16"/>
    <mergeCell ref="G37:G38"/>
    <mergeCell ref="G35:G36"/>
    <mergeCell ref="E59:E60"/>
    <mergeCell ref="G59:G60"/>
    <mergeCell ref="D59:D60"/>
    <mergeCell ref="E61:E62"/>
    <mergeCell ref="G61:G62"/>
    <mergeCell ref="D61:D62"/>
    <mergeCell ref="E11:E12"/>
    <mergeCell ref="D11:D12"/>
    <mergeCell ref="E13:E14"/>
    <mergeCell ref="D13:D14"/>
    <mergeCell ref="E15:E16"/>
    <mergeCell ref="D15:D16"/>
    <mergeCell ref="E35:E36"/>
    <mergeCell ref="A114:A115"/>
    <mergeCell ref="A203:A221"/>
    <mergeCell ref="H211:H212"/>
    <mergeCell ref="B191:B201"/>
    <mergeCell ref="C191:C201"/>
    <mergeCell ref="A187:A188"/>
    <mergeCell ref="H219:H220"/>
    <mergeCell ref="C178:C181"/>
    <mergeCell ref="B203:B221"/>
    <mergeCell ref="C203:C221"/>
    <mergeCell ref="B174:B177"/>
    <mergeCell ref="B182:B183"/>
    <mergeCell ref="C182:C183"/>
    <mergeCell ref="A184:A186"/>
    <mergeCell ref="B184:B186"/>
    <mergeCell ref="C184:C186"/>
    <mergeCell ref="H217:H218"/>
    <mergeCell ref="A174:A177"/>
    <mergeCell ref="B138:B141"/>
    <mergeCell ref="H209:H210"/>
    <mergeCell ref="A191:A201"/>
    <mergeCell ref="B187:B188"/>
    <mergeCell ref="C187:C188"/>
    <mergeCell ref="A189:A190"/>
    <mergeCell ref="B189:B190"/>
    <mergeCell ref="C189:C190"/>
    <mergeCell ref="A182:A183"/>
    <mergeCell ref="A166:A169"/>
    <mergeCell ref="B166:B169"/>
    <mergeCell ref="C166:C169"/>
    <mergeCell ref="A170:A173"/>
    <mergeCell ref="B170:B173"/>
    <mergeCell ref="C170:C173"/>
    <mergeCell ref="H213:H214"/>
    <mergeCell ref="A156:A161"/>
    <mergeCell ref="A154:A155"/>
    <mergeCell ref="A128:A129"/>
    <mergeCell ref="A150:A151"/>
    <mergeCell ref="B150:B151"/>
    <mergeCell ref="C150:C151"/>
    <mergeCell ref="B135:B137"/>
    <mergeCell ref="C135:C137"/>
    <mergeCell ref="A162:A165"/>
    <mergeCell ref="B162:B165"/>
    <mergeCell ref="C162:C165"/>
    <mergeCell ref="B156:B161"/>
    <mergeCell ref="C156:C161"/>
    <mergeCell ref="A152:A153"/>
    <mergeCell ref="B152:B153"/>
    <mergeCell ref="C138:C141"/>
    <mergeCell ref="B128:B129"/>
    <mergeCell ref="C128:C129"/>
    <mergeCell ref="A130:A134"/>
    <mergeCell ref="B130:B134"/>
    <mergeCell ref="C174:C177"/>
    <mergeCell ref="A178:A181"/>
    <mergeCell ref="B178:B181"/>
    <mergeCell ref="A34:A38"/>
    <mergeCell ref="B34:B38"/>
    <mergeCell ref="B154:B155"/>
    <mergeCell ref="C154:C155"/>
    <mergeCell ref="C143:C149"/>
    <mergeCell ref="A116:A126"/>
    <mergeCell ref="B116:B126"/>
    <mergeCell ref="C116:C126"/>
    <mergeCell ref="B109:B112"/>
    <mergeCell ref="B59:B71"/>
    <mergeCell ref="C59:C71"/>
    <mergeCell ref="A103:A108"/>
    <mergeCell ref="B103:B108"/>
    <mergeCell ref="A79:A87"/>
    <mergeCell ref="C152:C153"/>
    <mergeCell ref="B143:B149"/>
    <mergeCell ref="A135:A137"/>
    <mergeCell ref="A138:A141"/>
    <mergeCell ref="A143:A149"/>
    <mergeCell ref="C103:C108"/>
    <mergeCell ref="A109:A112"/>
    <mergeCell ref="C130:C134"/>
    <mergeCell ref="B114:B115"/>
    <mergeCell ref="C114:C115"/>
    <mergeCell ref="A40:A57"/>
    <mergeCell ref="B40:B57"/>
    <mergeCell ref="A89:A92"/>
    <mergeCell ref="B89:B92"/>
    <mergeCell ref="C89:C92"/>
    <mergeCell ref="A94:A97"/>
    <mergeCell ref="B94:B97"/>
    <mergeCell ref="C94:C97"/>
    <mergeCell ref="A1:J1"/>
    <mergeCell ref="A2:C2"/>
    <mergeCell ref="A3:C3"/>
    <mergeCell ref="A4:C4"/>
    <mergeCell ref="D2:J2"/>
    <mergeCell ref="D3:J3"/>
    <mergeCell ref="D4:J4"/>
    <mergeCell ref="I6:J6"/>
    <mergeCell ref="A6:C6"/>
    <mergeCell ref="D6:H6"/>
    <mergeCell ref="A5:C5"/>
    <mergeCell ref="A19:A20"/>
    <mergeCell ref="B19:B20"/>
    <mergeCell ref="C19:C20"/>
    <mergeCell ref="A8:A18"/>
    <mergeCell ref="B8:B18"/>
    <mergeCell ref="K6:Q6"/>
    <mergeCell ref="A99:A102"/>
    <mergeCell ref="A72:A77"/>
    <mergeCell ref="C40:C57"/>
    <mergeCell ref="A32:A33"/>
    <mergeCell ref="B32:B33"/>
    <mergeCell ref="C32:C33"/>
    <mergeCell ref="B99:B102"/>
    <mergeCell ref="C99:C102"/>
    <mergeCell ref="H15:H16"/>
    <mergeCell ref="H13:H14"/>
    <mergeCell ref="H11:H12"/>
    <mergeCell ref="H35:H36"/>
    <mergeCell ref="H37:H38"/>
    <mergeCell ref="H59:H60"/>
    <mergeCell ref="H61:H62"/>
    <mergeCell ref="H63:H64"/>
    <mergeCell ref="A59:A71"/>
    <mergeCell ref="C34:C38"/>
    <mergeCell ref="B72:B77"/>
    <mergeCell ref="C72:C77"/>
    <mergeCell ref="A21:A31"/>
    <mergeCell ref="B21:B31"/>
    <mergeCell ref="C21:C31"/>
    <mergeCell ref="C8:C18"/>
    <mergeCell ref="G140:G141"/>
    <mergeCell ref="D140:D141"/>
    <mergeCell ref="E140:E141"/>
    <mergeCell ref="D99:D100"/>
    <mergeCell ref="E99:E100"/>
    <mergeCell ref="D101:D102"/>
    <mergeCell ref="E101:E102"/>
    <mergeCell ref="G99:G100"/>
    <mergeCell ref="G101:G102"/>
    <mergeCell ref="E138:E139"/>
    <mergeCell ref="D138:D139"/>
    <mergeCell ref="G138:G139"/>
    <mergeCell ref="G103:G104"/>
    <mergeCell ref="E103:E104"/>
    <mergeCell ref="D103:D104"/>
    <mergeCell ref="C109:C112"/>
    <mergeCell ref="D35:D36"/>
    <mergeCell ref="E37:E38"/>
    <mergeCell ref="D37:D38"/>
    <mergeCell ref="D63:D64"/>
    <mergeCell ref="E91:E92"/>
    <mergeCell ref="D91:D92"/>
    <mergeCell ref="G91:G92"/>
  </mergeCells>
  <phoneticPr fontId="19"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F5328-E6AD-4A11-808F-B6EEF29A0ED1}">
  <sheetPr codeName="Sheet6">
    <tabColor theme="6" tint="0.39997558519241921"/>
  </sheetPr>
  <dimension ref="A1:H25"/>
  <sheetViews>
    <sheetView showGridLines="0" zoomScaleNormal="100" workbookViewId="0">
      <selection sqref="A1:E1"/>
    </sheetView>
  </sheetViews>
  <sheetFormatPr defaultColWidth="9.140625" defaultRowHeight="15" customHeight="1"/>
  <cols>
    <col min="1" max="2" width="31" style="2" customWidth="1"/>
    <col min="3" max="3" width="44.5703125" style="2" customWidth="1"/>
    <col min="4" max="4" width="33.140625" style="2" customWidth="1"/>
    <col min="5" max="5" width="85.85546875" style="3" customWidth="1"/>
    <col min="6" max="16384" width="9.140625" style="2"/>
  </cols>
  <sheetData>
    <row r="1" spans="1:8" ht="33.75" customHeight="1" thickBot="1">
      <c r="A1" s="830" t="s">
        <v>1928</v>
      </c>
      <c r="B1" s="832"/>
      <c r="C1" s="832"/>
      <c r="D1" s="832"/>
      <c r="E1" s="831"/>
      <c r="F1" s="27"/>
      <c r="G1" s="82"/>
      <c r="H1" s="82"/>
    </row>
    <row r="2" spans="1:8" ht="56.25" customHeight="1" thickBot="1">
      <c r="A2" s="830" t="s">
        <v>1929</v>
      </c>
      <c r="B2" s="831"/>
      <c r="C2" s="833" t="s">
        <v>1930</v>
      </c>
      <c r="D2" s="834"/>
      <c r="E2" s="835"/>
      <c r="F2" s="27"/>
      <c r="G2" s="82"/>
      <c r="H2" s="82"/>
    </row>
    <row r="4" spans="1:8" s="27" customFormat="1" ht="22.5" customHeight="1" thickBot="1">
      <c r="A4" s="846" t="s">
        <v>1928</v>
      </c>
      <c r="B4" s="847"/>
      <c r="C4" s="847"/>
      <c r="D4" s="847"/>
      <c r="E4" s="848"/>
      <c r="H4" s="123"/>
    </row>
    <row r="5" spans="1:8" s="27" customFormat="1" ht="21.75" customHeight="1">
      <c r="A5" s="849" t="s">
        <v>96</v>
      </c>
      <c r="B5" s="850"/>
      <c r="C5" s="850"/>
      <c r="D5" s="850"/>
      <c r="E5" s="851" t="s">
        <v>99</v>
      </c>
      <c r="H5" s="123"/>
    </row>
    <row r="6" spans="1:8" s="82" customFormat="1" ht="15.75">
      <c r="A6" s="301" t="s">
        <v>657</v>
      </c>
      <c r="B6" s="301" t="s">
        <v>651</v>
      </c>
      <c r="C6" s="142" t="s">
        <v>1931</v>
      </c>
      <c r="D6" s="142" t="s">
        <v>659</v>
      </c>
      <c r="E6" s="852"/>
    </row>
    <row r="7" spans="1:8" s="148" customFormat="1" ht="255">
      <c r="A7" s="839" t="s">
        <v>1932</v>
      </c>
      <c r="B7" s="841" t="s">
        <v>83</v>
      </c>
      <c r="C7" s="112" t="s">
        <v>1933</v>
      </c>
      <c r="D7" s="302" t="s">
        <v>1934</v>
      </c>
      <c r="E7" s="143" t="s">
        <v>1935</v>
      </c>
      <c r="F7" s="147"/>
    </row>
    <row r="8" spans="1:8" ht="285">
      <c r="A8" s="840"/>
      <c r="B8" s="842"/>
      <c r="C8" s="113" t="s">
        <v>1936</v>
      </c>
      <c r="D8" s="303" t="s">
        <v>1937</v>
      </c>
      <c r="E8" s="144" t="s">
        <v>1938</v>
      </c>
      <c r="F8" s="149"/>
    </row>
    <row r="9" spans="1:8" ht="120">
      <c r="A9" s="840"/>
      <c r="B9" s="842"/>
      <c r="C9" s="304" t="s">
        <v>1939</v>
      </c>
      <c r="D9" s="303" t="s">
        <v>1940</v>
      </c>
      <c r="E9" s="145" t="s">
        <v>1941</v>
      </c>
      <c r="F9" s="149"/>
    </row>
    <row r="10" spans="1:8" ht="75">
      <c r="A10" s="840"/>
      <c r="B10" s="842"/>
      <c r="C10" s="304" t="s">
        <v>1942</v>
      </c>
      <c r="D10" s="303" t="s">
        <v>1943</v>
      </c>
      <c r="E10" s="145" t="s">
        <v>1944</v>
      </c>
      <c r="F10" s="149"/>
    </row>
    <row r="11" spans="1:8" ht="90">
      <c r="A11" s="840"/>
      <c r="B11" s="842"/>
      <c r="C11" s="304" t="s">
        <v>1945</v>
      </c>
      <c r="D11" s="303" t="s">
        <v>1946</v>
      </c>
      <c r="E11" s="145" t="s">
        <v>1947</v>
      </c>
      <c r="F11" s="149"/>
    </row>
    <row r="12" spans="1:8" ht="90">
      <c r="A12" s="840"/>
      <c r="B12" s="842"/>
      <c r="C12" s="304" t="s">
        <v>1948</v>
      </c>
      <c r="D12" s="303" t="s">
        <v>1949</v>
      </c>
      <c r="E12" s="145" t="s">
        <v>1950</v>
      </c>
      <c r="F12" s="149"/>
    </row>
    <row r="13" spans="1:8" ht="90">
      <c r="A13" s="840"/>
      <c r="B13" s="842"/>
      <c r="C13" s="304" t="s">
        <v>1951</v>
      </c>
      <c r="D13" s="303" t="s">
        <v>1952</v>
      </c>
      <c r="E13" s="145" t="s">
        <v>1953</v>
      </c>
      <c r="F13" s="149"/>
    </row>
    <row r="14" spans="1:8" ht="150">
      <c r="A14" s="840"/>
      <c r="B14" s="842"/>
      <c r="C14" s="304" t="s">
        <v>1954</v>
      </c>
      <c r="D14" s="303" t="s">
        <v>1955</v>
      </c>
      <c r="E14" s="145" t="s">
        <v>1956</v>
      </c>
      <c r="F14" s="149"/>
    </row>
    <row r="15" spans="1:8" ht="75">
      <c r="A15" s="840"/>
      <c r="B15" s="842"/>
      <c r="C15" s="304" t="s">
        <v>1957</v>
      </c>
      <c r="D15" s="303" t="s">
        <v>1958</v>
      </c>
      <c r="E15" s="145" t="s">
        <v>1959</v>
      </c>
      <c r="F15" s="149"/>
    </row>
    <row r="16" spans="1:8" ht="60">
      <c r="A16" s="840"/>
      <c r="B16" s="842"/>
      <c r="C16" s="305" t="s">
        <v>1960</v>
      </c>
      <c r="D16" s="306" t="s">
        <v>1961</v>
      </c>
      <c r="E16" s="150" t="s">
        <v>1962</v>
      </c>
      <c r="F16" s="149"/>
    </row>
    <row r="17" spans="1:6" ht="60.75" customHeight="1">
      <c r="A17" s="836" t="s">
        <v>1963</v>
      </c>
      <c r="B17" s="843" t="s">
        <v>107</v>
      </c>
      <c r="C17" s="307" t="s">
        <v>1964</v>
      </c>
      <c r="D17" s="308" t="s">
        <v>1965</v>
      </c>
      <c r="E17" s="151" t="s">
        <v>1966</v>
      </c>
      <c r="F17" s="149"/>
    </row>
    <row r="18" spans="1:6" ht="60">
      <c r="A18" s="837"/>
      <c r="B18" s="844"/>
      <c r="C18" s="304" t="s">
        <v>1967</v>
      </c>
      <c r="D18" s="309" t="s">
        <v>1968</v>
      </c>
      <c r="E18" s="145" t="s">
        <v>1969</v>
      </c>
      <c r="F18" s="149"/>
    </row>
    <row r="19" spans="1:6" ht="60">
      <c r="A19" s="837"/>
      <c r="B19" s="844"/>
      <c r="C19" s="304" t="s">
        <v>1970</v>
      </c>
      <c r="D19" s="309" t="s">
        <v>1971</v>
      </c>
      <c r="E19" s="145" t="s">
        <v>1972</v>
      </c>
      <c r="F19" s="149"/>
    </row>
    <row r="20" spans="1:6" ht="75">
      <c r="A20" s="837"/>
      <c r="B20" s="844"/>
      <c r="C20" s="304" t="s">
        <v>1973</v>
      </c>
      <c r="D20" s="309" t="s">
        <v>1974</v>
      </c>
      <c r="E20" s="145" t="s">
        <v>1975</v>
      </c>
      <c r="F20" s="149"/>
    </row>
    <row r="21" spans="1:6" ht="45">
      <c r="A21" s="837"/>
      <c r="B21" s="844"/>
      <c r="C21" s="304" t="s">
        <v>1976</v>
      </c>
      <c r="D21" s="309" t="s">
        <v>1977</v>
      </c>
      <c r="E21" s="145" t="s">
        <v>1978</v>
      </c>
      <c r="F21" s="149"/>
    </row>
    <row r="22" spans="1:6" ht="75">
      <c r="A22" s="837"/>
      <c r="B22" s="844"/>
      <c r="C22" s="304" t="s">
        <v>1979</v>
      </c>
      <c r="D22" s="309" t="s">
        <v>1980</v>
      </c>
      <c r="E22" s="145" t="s">
        <v>1981</v>
      </c>
      <c r="F22" s="149"/>
    </row>
    <row r="23" spans="1:6" ht="45">
      <c r="A23" s="838"/>
      <c r="B23" s="845"/>
      <c r="C23" s="310" t="s">
        <v>1982</v>
      </c>
      <c r="D23" s="311" t="s">
        <v>1983</v>
      </c>
      <c r="E23" s="146" t="s">
        <v>1984</v>
      </c>
      <c r="F23" s="149"/>
    </row>
    <row r="24" spans="1:6">
      <c r="A24" s="149"/>
      <c r="B24" s="149"/>
      <c r="C24" s="149"/>
      <c r="D24" s="149"/>
      <c r="E24" s="24"/>
    </row>
    <row r="25" spans="1:6"/>
  </sheetData>
  <mergeCells count="10">
    <mergeCell ref="A2:B2"/>
    <mergeCell ref="A1:E1"/>
    <mergeCell ref="C2:E2"/>
    <mergeCell ref="A17:A23"/>
    <mergeCell ref="A7:A16"/>
    <mergeCell ref="B7:B16"/>
    <mergeCell ref="B17:B23"/>
    <mergeCell ref="A4:E4"/>
    <mergeCell ref="A5:D5"/>
    <mergeCell ref="E5:E6"/>
  </mergeCells>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DF63A-1B7F-4B1F-A626-130B79D78C31}">
  <sheetPr codeName="Sheet10">
    <tabColor theme="6" tint="0.39997558519241921"/>
  </sheetPr>
  <dimension ref="A1:J32"/>
  <sheetViews>
    <sheetView showGridLines="0" zoomScaleNormal="100" workbookViewId="0">
      <selection sqref="A1:D1"/>
    </sheetView>
  </sheetViews>
  <sheetFormatPr defaultColWidth="9.140625" defaultRowHeight="15.75" customHeight="1"/>
  <cols>
    <col min="1" max="1" width="42.7109375" style="5" customWidth="1"/>
    <col min="2" max="2" width="28.85546875" style="5" customWidth="1"/>
    <col min="3" max="3" width="44.5703125" style="5" customWidth="1"/>
    <col min="4" max="4" width="85.7109375" style="5" customWidth="1"/>
    <col min="5" max="5" width="24.42578125" style="5" customWidth="1"/>
    <col min="6" max="6" width="9.140625" style="5"/>
    <col min="7" max="7" width="199.85546875" style="5" bestFit="1" customWidth="1"/>
    <col min="8" max="10" width="19.7109375" style="5" customWidth="1"/>
    <col min="11" max="16384" width="9.140625" style="5"/>
  </cols>
  <sheetData>
    <row r="1" spans="1:10" ht="24" customHeight="1" thickBot="1">
      <c r="A1" s="830" t="s">
        <v>1985</v>
      </c>
      <c r="B1" s="832"/>
      <c r="C1" s="860"/>
      <c r="D1" s="861"/>
      <c r="F1" s="27"/>
      <c r="G1" s="82"/>
      <c r="H1" s="82"/>
      <c r="I1" s="2"/>
      <c r="J1" s="2"/>
    </row>
    <row r="2" spans="1:10" ht="24" customHeight="1" thickBot="1">
      <c r="A2" s="830" t="s">
        <v>1929</v>
      </c>
      <c r="B2" s="832"/>
      <c r="C2" s="862" t="s">
        <v>1986</v>
      </c>
      <c r="D2" s="863"/>
      <c r="G2" s="82"/>
      <c r="H2" s="82"/>
      <c r="I2" s="2"/>
      <c r="J2" s="2"/>
    </row>
    <row r="3" spans="1:10" ht="24" customHeight="1" thickBot="1">
      <c r="A3" s="853" t="s">
        <v>1987</v>
      </c>
      <c r="B3" s="854"/>
      <c r="C3" s="854"/>
      <c r="D3" s="855"/>
      <c r="E3" s="85"/>
      <c r="G3" s="82"/>
      <c r="H3" s="82"/>
      <c r="I3" s="82"/>
      <c r="J3" s="82"/>
    </row>
    <row r="4" spans="1:10" ht="24" customHeight="1" thickBot="1">
      <c r="A4" s="187" t="s">
        <v>1988</v>
      </c>
      <c r="B4" s="188"/>
      <c r="C4" s="856" t="s">
        <v>1989</v>
      </c>
      <c r="D4" s="857"/>
      <c r="E4" s="85"/>
      <c r="G4" s="82"/>
      <c r="H4" s="82"/>
      <c r="I4" s="82"/>
      <c r="J4" s="82"/>
    </row>
    <row r="5" spans="1:10" ht="24" customHeight="1" thickBot="1">
      <c r="A5" s="189" t="s">
        <v>1990</v>
      </c>
      <c r="B5" s="190"/>
      <c r="C5" s="858" t="s">
        <v>1991</v>
      </c>
      <c r="D5" s="859"/>
      <c r="E5" s="85"/>
      <c r="G5" s="82"/>
      <c r="H5" s="82"/>
      <c r="I5" s="82"/>
      <c r="J5" s="82"/>
    </row>
    <row r="6" spans="1:10" ht="15.75" customHeight="1" thickBot="1"/>
    <row r="7" spans="1:10" s="75" customFormat="1" ht="15.75" customHeight="1" thickBot="1">
      <c r="A7" s="868" t="s">
        <v>1988</v>
      </c>
      <c r="B7" s="860"/>
      <c r="C7" s="860"/>
      <c r="D7" s="861"/>
      <c r="E7" s="5"/>
      <c r="F7" s="5"/>
    </row>
    <row r="8" spans="1:10" s="75" customFormat="1" ht="15.75" customHeight="1">
      <c r="A8" s="868" t="s">
        <v>96</v>
      </c>
      <c r="B8" s="860"/>
      <c r="C8" s="860" t="s">
        <v>99</v>
      </c>
      <c r="D8" s="861"/>
      <c r="E8" s="80"/>
      <c r="F8" s="76"/>
    </row>
    <row r="9" spans="1:10" ht="21" customHeight="1">
      <c r="A9" s="312" t="s">
        <v>736</v>
      </c>
      <c r="B9" s="313" t="s">
        <v>734</v>
      </c>
      <c r="C9" s="876"/>
      <c r="D9" s="877"/>
      <c r="E9" s="85"/>
    </row>
    <row r="10" spans="1:10" ht="80.25" customHeight="1">
      <c r="A10" s="112" t="s">
        <v>1992</v>
      </c>
      <c r="B10" s="302" t="s">
        <v>1993</v>
      </c>
      <c r="C10" s="869" t="s">
        <v>1994</v>
      </c>
      <c r="D10" s="870"/>
      <c r="E10" s="85"/>
      <c r="G10" s="137"/>
    </row>
    <row r="11" spans="1:10" ht="80.25" customHeight="1">
      <c r="A11" s="113" t="s">
        <v>1995</v>
      </c>
      <c r="B11" s="303" t="s">
        <v>1996</v>
      </c>
      <c r="C11" s="871" t="s">
        <v>1997</v>
      </c>
      <c r="D11" s="872"/>
      <c r="E11" s="85"/>
      <c r="G11" s="137"/>
    </row>
    <row r="12" spans="1:10" ht="80.25" customHeight="1">
      <c r="A12" s="113" t="s">
        <v>1998</v>
      </c>
      <c r="B12" s="303" t="s">
        <v>1999</v>
      </c>
      <c r="C12" s="871" t="s">
        <v>2000</v>
      </c>
      <c r="D12" s="873"/>
      <c r="E12" s="85"/>
      <c r="G12" s="138"/>
    </row>
    <row r="13" spans="1:10" ht="80.25" customHeight="1" thickBot="1">
      <c r="A13" s="310" t="s">
        <v>2001</v>
      </c>
      <c r="B13" s="314" t="s">
        <v>2002</v>
      </c>
      <c r="C13" s="874" t="s">
        <v>2003</v>
      </c>
      <c r="D13" s="875"/>
      <c r="E13" s="85"/>
      <c r="G13" s="138"/>
    </row>
    <row r="14" spans="1:10" ht="16.5" thickBot="1">
      <c r="A14" s="85"/>
      <c r="B14" s="85"/>
      <c r="C14" s="85"/>
      <c r="D14" s="85"/>
      <c r="G14" s="98"/>
    </row>
    <row r="15" spans="1:10" ht="15.75" customHeight="1">
      <c r="A15" s="868" t="s">
        <v>1990</v>
      </c>
      <c r="B15" s="860"/>
      <c r="C15" s="860"/>
      <c r="D15" s="861"/>
      <c r="E15" s="85"/>
    </row>
    <row r="16" spans="1:10" ht="15.75" customHeight="1">
      <c r="A16" s="830" t="s">
        <v>96</v>
      </c>
      <c r="B16" s="832"/>
      <c r="C16" s="860" t="s">
        <v>99</v>
      </c>
      <c r="D16" s="861"/>
      <c r="E16" s="85"/>
    </row>
    <row r="17" spans="1:5" ht="21" customHeight="1">
      <c r="A17" s="315" t="s">
        <v>676</v>
      </c>
      <c r="B17" s="315" t="s">
        <v>672</v>
      </c>
      <c r="C17" s="878"/>
      <c r="D17" s="879"/>
      <c r="E17" s="85"/>
    </row>
    <row r="18" spans="1:5" ht="72" customHeight="1">
      <c r="A18" s="112" t="s">
        <v>2004</v>
      </c>
      <c r="B18" s="302" t="s">
        <v>2005</v>
      </c>
      <c r="C18" s="880" t="s">
        <v>2006</v>
      </c>
      <c r="D18" s="881"/>
      <c r="E18" s="85"/>
    </row>
    <row r="19" spans="1:5" ht="97.9" customHeight="1">
      <c r="A19" s="113" t="s">
        <v>2007</v>
      </c>
      <c r="B19" s="303" t="s">
        <v>2008</v>
      </c>
      <c r="C19" s="864" t="s">
        <v>2009</v>
      </c>
      <c r="D19" s="865"/>
      <c r="E19" s="85"/>
    </row>
    <row r="20" spans="1:5" ht="62.45" customHeight="1">
      <c r="A20" s="113" t="s">
        <v>2010</v>
      </c>
      <c r="B20" s="303" t="s">
        <v>2011</v>
      </c>
      <c r="C20" s="864" t="s">
        <v>2012</v>
      </c>
      <c r="D20" s="865"/>
      <c r="E20" s="85"/>
    </row>
    <row r="21" spans="1:5" ht="111.6" customHeight="1" thickBot="1">
      <c r="A21" s="114" t="s">
        <v>2013</v>
      </c>
      <c r="B21" s="314" t="s">
        <v>2014</v>
      </c>
      <c r="C21" s="866" t="s">
        <v>2015</v>
      </c>
      <c r="D21" s="867"/>
      <c r="E21" s="85"/>
    </row>
    <row r="22" spans="1:5" ht="15.75" customHeight="1">
      <c r="A22" s="85"/>
      <c r="B22" s="85"/>
      <c r="C22" s="85"/>
      <c r="D22" s="85"/>
    </row>
    <row r="26" spans="1:5">
      <c r="C26" s="77"/>
    </row>
    <row r="27" spans="1:5">
      <c r="C27" s="77"/>
    </row>
    <row r="28" spans="1:5">
      <c r="C28" s="77"/>
    </row>
    <row r="29" spans="1:5">
      <c r="C29" s="77"/>
    </row>
    <row r="30" spans="1:5">
      <c r="C30" s="77"/>
    </row>
    <row r="31" spans="1:5">
      <c r="C31" s="77"/>
    </row>
    <row r="32" spans="1:5">
      <c r="C32" s="77"/>
    </row>
  </sheetData>
  <mergeCells count="20">
    <mergeCell ref="C19:D19"/>
    <mergeCell ref="C20:D20"/>
    <mergeCell ref="C21:D21"/>
    <mergeCell ref="A7:D7"/>
    <mergeCell ref="A15:D15"/>
    <mergeCell ref="C10:D10"/>
    <mergeCell ref="C11:D11"/>
    <mergeCell ref="C12:D12"/>
    <mergeCell ref="C13:D13"/>
    <mergeCell ref="C8:D9"/>
    <mergeCell ref="C16:D17"/>
    <mergeCell ref="C18:D18"/>
    <mergeCell ref="A8:B8"/>
    <mergeCell ref="A16:B16"/>
    <mergeCell ref="A3:D3"/>
    <mergeCell ref="C4:D4"/>
    <mergeCell ref="C5:D5"/>
    <mergeCell ref="A2:B2"/>
    <mergeCell ref="A1:D1"/>
    <mergeCell ref="C2: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65013-7492-4FD6-A211-6DADF7EB038F}">
  <sheetPr codeName="Sheet14">
    <tabColor theme="6" tint="0.39997558519241921"/>
  </sheetPr>
  <dimension ref="A1:G402"/>
  <sheetViews>
    <sheetView showGridLines="0" zoomScaleNormal="100" workbookViewId="0">
      <selection sqref="A1:F1"/>
    </sheetView>
  </sheetViews>
  <sheetFormatPr defaultColWidth="8.5703125" defaultRowHeight="15.75"/>
  <cols>
    <col min="1" max="1" width="24.140625" style="82" customWidth="1"/>
    <col min="2" max="2" width="23.7109375" style="79" customWidth="1"/>
    <col min="3" max="3" width="41.42578125" style="83" customWidth="1"/>
    <col min="4" max="4" width="37" style="117" customWidth="1"/>
    <col min="5" max="5" width="58.28515625" style="79" customWidth="1"/>
    <col min="6" max="6" width="37.85546875" style="82" customWidth="1"/>
    <col min="7" max="16384" width="8.5703125" style="82"/>
  </cols>
  <sheetData>
    <row r="1" spans="1:7" ht="45.75" customHeight="1" thickBot="1">
      <c r="A1" s="830" t="s">
        <v>2016</v>
      </c>
      <c r="B1" s="832"/>
      <c r="C1" s="832"/>
      <c r="D1" s="832"/>
      <c r="E1" s="832"/>
      <c r="F1" s="831"/>
      <c r="G1" s="81"/>
    </row>
    <row r="2" spans="1:7" ht="45.75" customHeight="1" thickBot="1">
      <c r="A2" s="934" t="s">
        <v>1929</v>
      </c>
      <c r="B2" s="878"/>
      <c r="C2" s="938" t="s">
        <v>2017</v>
      </c>
      <c r="D2" s="938"/>
      <c r="E2" s="938"/>
      <c r="F2" s="939"/>
      <c r="G2" s="81"/>
    </row>
    <row r="3" spans="1:7" ht="24" customHeight="1" thickBot="1">
      <c r="A3" s="853" t="s">
        <v>1987</v>
      </c>
      <c r="B3" s="854"/>
      <c r="C3" s="854"/>
      <c r="D3" s="854"/>
      <c r="E3" s="854"/>
      <c r="F3" s="855"/>
      <c r="G3" s="81"/>
    </row>
    <row r="4" spans="1:7" ht="45.75" customHeight="1">
      <c r="A4" s="935" t="s">
        <v>2018</v>
      </c>
      <c r="B4" s="936"/>
      <c r="C4" s="940" t="s">
        <v>2019</v>
      </c>
      <c r="D4" s="940"/>
      <c r="E4" s="940"/>
      <c r="F4" s="941"/>
      <c r="G4" s="81"/>
    </row>
    <row r="5" spans="1:7" ht="45.75" customHeight="1" thickBot="1">
      <c r="A5" s="937" t="s">
        <v>2020</v>
      </c>
      <c r="B5" s="876"/>
      <c r="C5" s="942" t="s">
        <v>2021</v>
      </c>
      <c r="D5" s="942"/>
      <c r="E5" s="942"/>
      <c r="F5" s="943"/>
      <c r="G5" s="81"/>
    </row>
    <row r="6" spans="1:7" ht="18.75" customHeight="1">
      <c r="A6" s="81"/>
      <c r="B6" s="87"/>
      <c r="C6" s="533"/>
      <c r="D6" s="116"/>
      <c r="E6" s="87"/>
      <c r="F6" s="81"/>
    </row>
    <row r="7" spans="1:7" ht="21.75" customHeight="1">
      <c r="A7" s="868" t="s">
        <v>2018</v>
      </c>
      <c r="B7" s="860"/>
      <c r="C7" s="860"/>
      <c r="D7" s="860"/>
      <c r="E7" s="860"/>
      <c r="F7" s="861"/>
      <c r="G7" s="81"/>
    </row>
    <row r="8" spans="1:7" ht="15.75" customHeight="1">
      <c r="A8" s="917" t="s">
        <v>2022</v>
      </c>
      <c r="B8" s="918"/>
      <c r="C8" s="919"/>
      <c r="D8" s="917" t="s">
        <v>2023</v>
      </c>
      <c r="E8" s="918"/>
      <c r="F8" s="919"/>
      <c r="G8" s="81"/>
    </row>
    <row r="9" spans="1:7" ht="15.75" customHeight="1">
      <c r="A9" s="882" t="s">
        <v>2024</v>
      </c>
      <c r="B9" s="883"/>
      <c r="C9" s="883"/>
      <c r="D9" s="920" t="s">
        <v>2025</v>
      </c>
      <c r="E9" s="921"/>
      <c r="F9" s="922"/>
      <c r="G9" s="81"/>
    </row>
    <row r="10" spans="1:7" ht="15.75" customHeight="1">
      <c r="A10" s="884"/>
      <c r="B10" s="885"/>
      <c r="C10" s="885"/>
      <c r="D10" s="886" t="s">
        <v>2026</v>
      </c>
      <c r="E10" s="887"/>
      <c r="F10" s="888"/>
      <c r="G10" s="81"/>
    </row>
    <row r="11" spans="1:7" ht="16.5" customHeight="1">
      <c r="A11" s="915" t="s">
        <v>2027</v>
      </c>
      <c r="B11" s="916"/>
      <c r="C11" s="916"/>
      <c r="D11" s="923" t="s">
        <v>2028</v>
      </c>
      <c r="E11" s="924"/>
      <c r="F11" s="925"/>
      <c r="G11" s="81"/>
    </row>
    <row r="12" spans="1:7" ht="15.75" customHeight="1">
      <c r="A12" s="915"/>
      <c r="B12" s="916"/>
      <c r="C12" s="916"/>
      <c r="D12" s="904" t="s">
        <v>2029</v>
      </c>
      <c r="E12" s="905"/>
      <c r="F12" s="906"/>
      <c r="G12" s="81"/>
    </row>
    <row r="13" spans="1:7" ht="15.6" customHeight="1">
      <c r="A13" s="915"/>
      <c r="B13" s="916"/>
      <c r="C13" s="916"/>
      <c r="D13" s="904" t="s">
        <v>2030</v>
      </c>
      <c r="E13" s="905"/>
      <c r="F13" s="906"/>
      <c r="G13" s="81"/>
    </row>
    <row r="14" spans="1:7" ht="15.6" customHeight="1">
      <c r="A14" s="915"/>
      <c r="B14" s="916"/>
      <c r="C14" s="916"/>
      <c r="D14" s="904" t="s">
        <v>2031</v>
      </c>
      <c r="E14" s="905"/>
      <c r="F14" s="906"/>
      <c r="G14" s="81"/>
    </row>
    <row r="15" spans="1:7" ht="15.6" customHeight="1">
      <c r="A15" s="915"/>
      <c r="B15" s="916"/>
      <c r="C15" s="916"/>
      <c r="D15" s="904" t="s">
        <v>2032</v>
      </c>
      <c r="E15" s="905"/>
      <c r="F15" s="906"/>
      <c r="G15" s="81"/>
    </row>
    <row r="16" spans="1:7" ht="15.6" customHeight="1">
      <c r="A16" s="915"/>
      <c r="B16" s="916"/>
      <c r="C16" s="916"/>
      <c r="D16" s="904" t="s">
        <v>2033</v>
      </c>
      <c r="E16" s="905"/>
      <c r="F16" s="906"/>
      <c r="G16" s="81"/>
    </row>
    <row r="17" spans="1:7" ht="15.6" customHeight="1">
      <c r="A17" s="915"/>
      <c r="B17" s="916"/>
      <c r="C17" s="916"/>
      <c r="D17" s="904" t="s">
        <v>2034</v>
      </c>
      <c r="E17" s="905"/>
      <c r="F17" s="906"/>
      <c r="G17" s="81"/>
    </row>
    <row r="18" spans="1:7" ht="16.149999999999999" customHeight="1">
      <c r="A18" s="915"/>
      <c r="B18" s="916"/>
      <c r="C18" s="916"/>
      <c r="D18" s="907" t="s">
        <v>2035</v>
      </c>
      <c r="E18" s="908"/>
      <c r="F18" s="909"/>
      <c r="G18" s="81"/>
    </row>
    <row r="19" spans="1:7" ht="29.45" customHeight="1">
      <c r="A19" s="895" t="s">
        <v>2036</v>
      </c>
      <c r="B19" s="896"/>
      <c r="C19" s="896"/>
      <c r="D19" s="910" t="s">
        <v>2037</v>
      </c>
      <c r="E19" s="911"/>
      <c r="F19" s="912"/>
      <c r="G19" s="81"/>
    </row>
    <row r="20" spans="1:7" ht="15.6" customHeight="1">
      <c r="A20" s="897"/>
      <c r="B20" s="898"/>
      <c r="C20" s="898"/>
      <c r="D20" s="904" t="s">
        <v>2038</v>
      </c>
      <c r="E20" s="905"/>
      <c r="F20" s="906"/>
      <c r="G20" s="81"/>
    </row>
    <row r="21" spans="1:7" ht="15.6" customHeight="1">
      <c r="A21" s="897"/>
      <c r="B21" s="898"/>
      <c r="C21" s="898"/>
      <c r="D21" s="904" t="s">
        <v>2039</v>
      </c>
      <c r="E21" s="905"/>
      <c r="F21" s="906"/>
      <c r="G21" s="81"/>
    </row>
    <row r="22" spans="1:7" ht="15.6" customHeight="1">
      <c r="A22" s="897"/>
      <c r="B22" s="898"/>
      <c r="C22" s="898"/>
      <c r="D22" s="904" t="s">
        <v>2040</v>
      </c>
      <c r="E22" s="905"/>
      <c r="F22" s="906"/>
      <c r="G22" s="81"/>
    </row>
    <row r="23" spans="1:7" ht="15.6" customHeight="1">
      <c r="A23" s="897"/>
      <c r="B23" s="898"/>
      <c r="C23" s="898"/>
      <c r="D23" s="904" t="s">
        <v>2041</v>
      </c>
      <c r="E23" s="905"/>
      <c r="F23" s="906"/>
      <c r="G23" s="81"/>
    </row>
    <row r="24" spans="1:7" ht="15.6" customHeight="1">
      <c r="A24" s="897"/>
      <c r="B24" s="898"/>
      <c r="C24" s="898"/>
      <c r="D24" s="904" t="s">
        <v>2042</v>
      </c>
      <c r="E24" s="905"/>
      <c r="F24" s="906"/>
      <c r="G24" s="81"/>
    </row>
    <row r="25" spans="1:7" ht="15.6" customHeight="1">
      <c r="A25" s="897"/>
      <c r="B25" s="898"/>
      <c r="C25" s="898"/>
      <c r="D25" s="904" t="s">
        <v>2043</v>
      </c>
      <c r="E25" s="905"/>
      <c r="F25" s="906"/>
      <c r="G25" s="81"/>
    </row>
    <row r="26" spans="1:7" ht="16.149999999999999" customHeight="1">
      <c r="A26" s="897"/>
      <c r="B26" s="899"/>
      <c r="C26" s="899"/>
      <c r="D26" s="907" t="s">
        <v>2044</v>
      </c>
      <c r="E26" s="908"/>
      <c r="F26" s="909"/>
      <c r="G26" s="81"/>
    </row>
    <row r="27" spans="1:7" ht="15.6" customHeight="1">
      <c r="A27" s="895" t="s">
        <v>2045</v>
      </c>
      <c r="B27" s="896"/>
      <c r="C27" s="900"/>
      <c r="D27" s="944" t="s">
        <v>2046</v>
      </c>
      <c r="E27" s="911"/>
      <c r="F27" s="912"/>
      <c r="G27" s="81"/>
    </row>
    <row r="28" spans="1:7" ht="16.149999999999999" customHeight="1">
      <c r="A28" s="901"/>
      <c r="B28" s="902"/>
      <c r="C28" s="903"/>
      <c r="D28" s="945" t="s">
        <v>2047</v>
      </c>
      <c r="E28" s="908"/>
      <c r="F28" s="909"/>
      <c r="G28" s="81"/>
    </row>
    <row r="29" spans="1:7" ht="19.5" customHeight="1">
      <c r="A29" s="897" t="s">
        <v>2048</v>
      </c>
      <c r="B29" s="899"/>
      <c r="C29" s="899"/>
      <c r="D29" s="910" t="s">
        <v>2049</v>
      </c>
      <c r="E29" s="911"/>
      <c r="F29" s="912"/>
      <c r="G29" s="81"/>
    </row>
    <row r="30" spans="1:7" ht="15.6" customHeight="1">
      <c r="A30" s="897"/>
      <c r="B30" s="898"/>
      <c r="C30" s="898"/>
      <c r="D30" s="904" t="s">
        <v>2050</v>
      </c>
      <c r="E30" s="905"/>
      <c r="F30" s="906"/>
      <c r="G30" s="81"/>
    </row>
    <row r="31" spans="1:7" ht="15.6" customHeight="1">
      <c r="A31" s="897"/>
      <c r="B31" s="898"/>
      <c r="C31" s="898"/>
      <c r="D31" s="904" t="s">
        <v>2051</v>
      </c>
      <c r="E31" s="905"/>
      <c r="F31" s="906"/>
      <c r="G31" s="81"/>
    </row>
    <row r="32" spans="1:7" ht="15.6" customHeight="1">
      <c r="A32" s="897"/>
      <c r="B32" s="898"/>
      <c r="C32" s="898"/>
      <c r="D32" s="904" t="s">
        <v>2052</v>
      </c>
      <c r="E32" s="905"/>
      <c r="F32" s="906"/>
      <c r="G32" s="81"/>
    </row>
    <row r="33" spans="1:7" ht="15.6" customHeight="1">
      <c r="A33" s="897"/>
      <c r="B33" s="898"/>
      <c r="C33" s="898"/>
      <c r="D33" s="904" t="s">
        <v>2053</v>
      </c>
      <c r="E33" s="905"/>
      <c r="F33" s="906"/>
      <c r="G33" s="81"/>
    </row>
    <row r="34" spans="1:7" ht="15.6" customHeight="1">
      <c r="A34" s="897"/>
      <c r="B34" s="898"/>
      <c r="C34" s="898"/>
      <c r="D34" s="904" t="s">
        <v>2054</v>
      </c>
      <c r="E34" s="905"/>
      <c r="F34" s="906"/>
      <c r="G34" s="81"/>
    </row>
    <row r="35" spans="1:7" ht="15.6" customHeight="1">
      <c r="A35" s="897"/>
      <c r="B35" s="898"/>
      <c r="C35" s="898"/>
      <c r="D35" s="904" t="s">
        <v>2055</v>
      </c>
      <c r="E35" s="905"/>
      <c r="F35" s="906"/>
      <c r="G35" s="81"/>
    </row>
    <row r="36" spans="1:7" ht="15.6" customHeight="1">
      <c r="A36" s="897"/>
      <c r="B36" s="898"/>
      <c r="C36" s="898"/>
      <c r="D36" s="904" t="s">
        <v>2056</v>
      </c>
      <c r="E36" s="905"/>
      <c r="F36" s="906"/>
      <c r="G36" s="81"/>
    </row>
    <row r="37" spans="1:7" ht="15.6" customHeight="1">
      <c r="A37" s="897"/>
      <c r="B37" s="898"/>
      <c r="C37" s="898"/>
      <c r="D37" s="904" t="s">
        <v>2057</v>
      </c>
      <c r="E37" s="905"/>
      <c r="F37" s="906"/>
      <c r="G37" s="81"/>
    </row>
    <row r="38" spans="1:7" ht="15.6" customHeight="1">
      <c r="A38" s="897"/>
      <c r="B38" s="898"/>
      <c r="C38" s="898"/>
      <c r="D38" s="904" t="s">
        <v>2058</v>
      </c>
      <c r="E38" s="905"/>
      <c r="F38" s="906"/>
      <c r="G38" s="81"/>
    </row>
    <row r="39" spans="1:7" ht="15.6" customHeight="1">
      <c r="A39" s="897"/>
      <c r="B39" s="898"/>
      <c r="C39" s="898"/>
      <c r="D39" s="904" t="s">
        <v>2059</v>
      </c>
      <c r="E39" s="905"/>
      <c r="F39" s="906"/>
      <c r="G39" s="81"/>
    </row>
    <row r="40" spans="1:7" ht="15.6" customHeight="1">
      <c r="A40" s="897"/>
      <c r="B40" s="898"/>
      <c r="C40" s="898"/>
      <c r="D40" s="904" t="s">
        <v>2060</v>
      </c>
      <c r="E40" s="905"/>
      <c r="F40" s="906"/>
      <c r="G40" s="81"/>
    </row>
    <row r="41" spans="1:7" ht="16.149999999999999" customHeight="1">
      <c r="A41" s="897"/>
      <c r="B41" s="898"/>
      <c r="C41" s="898"/>
      <c r="D41" s="907" t="s">
        <v>2061</v>
      </c>
      <c r="E41" s="908"/>
      <c r="F41" s="909"/>
      <c r="G41" s="81"/>
    </row>
    <row r="42" spans="1:7" ht="15.6" customHeight="1">
      <c r="A42" s="895" t="s">
        <v>2062</v>
      </c>
      <c r="B42" s="896"/>
      <c r="C42" s="896"/>
      <c r="D42" s="910" t="s">
        <v>2063</v>
      </c>
      <c r="E42" s="911"/>
      <c r="F42" s="912"/>
      <c r="G42" s="81"/>
    </row>
    <row r="43" spans="1:7" ht="15.6" customHeight="1">
      <c r="A43" s="897"/>
      <c r="B43" s="898"/>
      <c r="C43" s="898"/>
      <c r="D43" s="904" t="s">
        <v>2064</v>
      </c>
      <c r="E43" s="905"/>
      <c r="F43" s="906"/>
      <c r="G43" s="81"/>
    </row>
    <row r="44" spans="1:7" ht="15.6" customHeight="1">
      <c r="A44" s="897"/>
      <c r="B44" s="898"/>
      <c r="C44" s="898"/>
      <c r="D44" s="904" t="s">
        <v>2065</v>
      </c>
      <c r="E44" s="905"/>
      <c r="F44" s="906"/>
      <c r="G44" s="81"/>
    </row>
    <row r="45" spans="1:7" ht="15.6" customHeight="1">
      <c r="A45" s="897"/>
      <c r="B45" s="898"/>
      <c r="C45" s="898"/>
      <c r="D45" s="904" t="s">
        <v>2066</v>
      </c>
      <c r="E45" s="905"/>
      <c r="F45" s="906"/>
      <c r="G45" s="81"/>
    </row>
    <row r="46" spans="1:7" ht="15.6" customHeight="1">
      <c r="A46" s="897"/>
      <c r="B46" s="898"/>
      <c r="C46" s="898"/>
      <c r="D46" s="904" t="s">
        <v>2067</v>
      </c>
      <c r="E46" s="905"/>
      <c r="F46" s="906"/>
      <c r="G46" s="81"/>
    </row>
    <row r="47" spans="1:7" ht="16.149999999999999" customHeight="1">
      <c r="A47" s="897"/>
      <c r="B47" s="898"/>
      <c r="C47" s="898"/>
      <c r="D47" s="907" t="s">
        <v>2068</v>
      </c>
      <c r="E47" s="908"/>
      <c r="F47" s="909"/>
      <c r="G47" s="81"/>
    </row>
    <row r="48" spans="1:7" ht="29.45" customHeight="1">
      <c r="A48" s="895" t="s">
        <v>2069</v>
      </c>
      <c r="B48" s="896"/>
      <c r="C48" s="896"/>
      <c r="D48" s="910" t="s">
        <v>2070</v>
      </c>
      <c r="E48" s="911"/>
      <c r="F48" s="912"/>
      <c r="G48" s="81"/>
    </row>
    <row r="49" spans="1:7" ht="15.6" customHeight="1">
      <c r="A49" s="897"/>
      <c r="B49" s="898"/>
      <c r="C49" s="898"/>
      <c r="D49" s="904" t="s">
        <v>2071</v>
      </c>
      <c r="E49" s="905"/>
      <c r="F49" s="906"/>
      <c r="G49" s="81"/>
    </row>
    <row r="50" spans="1:7" ht="15.6" customHeight="1">
      <c r="A50" s="897"/>
      <c r="B50" s="898"/>
      <c r="C50" s="898"/>
      <c r="D50" s="904" t="s">
        <v>2072</v>
      </c>
      <c r="E50" s="905"/>
      <c r="F50" s="906"/>
      <c r="G50" s="81"/>
    </row>
    <row r="51" spans="1:7" ht="15.6" customHeight="1">
      <c r="A51" s="897"/>
      <c r="B51" s="898"/>
      <c r="C51" s="898"/>
      <c r="D51" s="904" t="s">
        <v>2073</v>
      </c>
      <c r="E51" s="905"/>
      <c r="F51" s="906"/>
      <c r="G51" s="81"/>
    </row>
    <row r="52" spans="1:7" ht="15.6" customHeight="1">
      <c r="A52" s="897"/>
      <c r="B52" s="898"/>
      <c r="C52" s="898"/>
      <c r="D52" s="904" t="s">
        <v>2074</v>
      </c>
      <c r="E52" s="905"/>
      <c r="F52" s="906"/>
      <c r="G52" s="81"/>
    </row>
    <row r="53" spans="1:7" ht="15.6" customHeight="1">
      <c r="A53" s="897"/>
      <c r="B53" s="898"/>
      <c r="C53" s="898"/>
      <c r="D53" s="904" t="s">
        <v>2075</v>
      </c>
      <c r="E53" s="905"/>
      <c r="F53" s="906"/>
      <c r="G53" s="81"/>
    </row>
    <row r="54" spans="1:7" ht="15.6" customHeight="1">
      <c r="A54" s="897"/>
      <c r="B54" s="898"/>
      <c r="C54" s="898"/>
      <c r="D54" s="904" t="s">
        <v>2076</v>
      </c>
      <c r="E54" s="905"/>
      <c r="F54" s="906"/>
      <c r="G54" s="81"/>
    </row>
    <row r="55" spans="1:7" ht="15.6" customHeight="1">
      <c r="A55" s="897"/>
      <c r="B55" s="898"/>
      <c r="C55" s="898"/>
      <c r="D55" s="904" t="s">
        <v>2077</v>
      </c>
      <c r="E55" s="905"/>
      <c r="F55" s="906"/>
      <c r="G55" s="81"/>
    </row>
    <row r="56" spans="1:7" ht="15.6" customHeight="1">
      <c r="A56" s="897"/>
      <c r="B56" s="898"/>
      <c r="C56" s="898"/>
      <c r="D56" s="904" t="s">
        <v>2078</v>
      </c>
      <c r="E56" s="905"/>
      <c r="F56" s="906"/>
      <c r="G56" s="81"/>
    </row>
    <row r="57" spans="1:7" ht="15.6" customHeight="1">
      <c r="A57" s="897"/>
      <c r="B57" s="898"/>
      <c r="C57" s="898"/>
      <c r="D57" s="904" t="s">
        <v>2079</v>
      </c>
      <c r="E57" s="905"/>
      <c r="F57" s="906"/>
      <c r="G57" s="81"/>
    </row>
    <row r="58" spans="1:7" ht="15.6" customHeight="1">
      <c r="A58" s="897"/>
      <c r="B58" s="898"/>
      <c r="C58" s="898"/>
      <c r="D58" s="904" t="s">
        <v>2080</v>
      </c>
      <c r="E58" s="905"/>
      <c r="F58" s="906"/>
      <c r="G58" s="81"/>
    </row>
    <row r="59" spans="1:7" ht="15.6" customHeight="1">
      <c r="A59" s="897"/>
      <c r="B59" s="898"/>
      <c r="C59" s="898"/>
      <c r="D59" s="904" t="s">
        <v>2081</v>
      </c>
      <c r="E59" s="905"/>
      <c r="F59" s="906"/>
      <c r="G59" s="81"/>
    </row>
    <row r="60" spans="1:7" ht="15.6" customHeight="1">
      <c r="A60" s="897"/>
      <c r="B60" s="898"/>
      <c r="C60" s="898"/>
      <c r="D60" s="904" t="s">
        <v>2082</v>
      </c>
      <c r="E60" s="905"/>
      <c r="F60" s="906"/>
      <c r="G60" s="81"/>
    </row>
    <row r="61" spans="1:7" ht="15.6" customHeight="1">
      <c r="A61" s="897"/>
      <c r="B61" s="898"/>
      <c r="C61" s="898"/>
      <c r="D61" s="904" t="s">
        <v>2083</v>
      </c>
      <c r="E61" s="905"/>
      <c r="F61" s="906"/>
      <c r="G61" s="81"/>
    </row>
    <row r="62" spans="1:7" ht="16.149999999999999" customHeight="1">
      <c r="A62" s="897"/>
      <c r="B62" s="898"/>
      <c r="C62" s="898"/>
      <c r="D62" s="907" t="s">
        <v>2084</v>
      </c>
      <c r="E62" s="908"/>
      <c r="F62" s="909"/>
      <c r="G62" s="81"/>
    </row>
    <row r="63" spans="1:7" ht="15.6" customHeight="1">
      <c r="A63" s="895" t="s">
        <v>2085</v>
      </c>
      <c r="B63" s="896"/>
      <c r="C63" s="896"/>
      <c r="D63" s="910" t="s">
        <v>2086</v>
      </c>
      <c r="E63" s="911"/>
      <c r="F63" s="912"/>
      <c r="G63" s="81"/>
    </row>
    <row r="64" spans="1:7" ht="15.6" customHeight="1">
      <c r="A64" s="897"/>
      <c r="B64" s="898"/>
      <c r="C64" s="898"/>
      <c r="D64" s="904" t="s">
        <v>2087</v>
      </c>
      <c r="E64" s="905"/>
      <c r="F64" s="906"/>
      <c r="G64" s="81"/>
    </row>
    <row r="65" spans="1:7" ht="15.6" customHeight="1">
      <c r="A65" s="897"/>
      <c r="B65" s="898"/>
      <c r="C65" s="898"/>
      <c r="D65" s="904" t="s">
        <v>2088</v>
      </c>
      <c r="E65" s="905"/>
      <c r="F65" s="906"/>
      <c r="G65" s="81"/>
    </row>
    <row r="66" spans="1:7" ht="15.6" customHeight="1">
      <c r="A66" s="897"/>
      <c r="B66" s="898"/>
      <c r="C66" s="898"/>
      <c r="D66" s="904" t="s">
        <v>2089</v>
      </c>
      <c r="E66" s="905"/>
      <c r="F66" s="906"/>
      <c r="G66" s="81"/>
    </row>
    <row r="67" spans="1:7" ht="15.6" customHeight="1">
      <c r="A67" s="897"/>
      <c r="B67" s="898"/>
      <c r="C67" s="898"/>
      <c r="D67" s="904" t="s">
        <v>2090</v>
      </c>
      <c r="E67" s="905"/>
      <c r="F67" s="906"/>
      <c r="G67" s="81"/>
    </row>
    <row r="68" spans="1:7" ht="15.6" customHeight="1">
      <c r="A68" s="897"/>
      <c r="B68" s="898"/>
      <c r="C68" s="898"/>
      <c r="D68" s="904" t="s">
        <v>2091</v>
      </c>
      <c r="E68" s="905"/>
      <c r="F68" s="906"/>
      <c r="G68" s="81"/>
    </row>
    <row r="69" spans="1:7" ht="15.6" customHeight="1">
      <c r="A69" s="897"/>
      <c r="B69" s="898"/>
      <c r="C69" s="898"/>
      <c r="D69" s="904" t="s">
        <v>2092</v>
      </c>
      <c r="E69" s="905"/>
      <c r="F69" s="906"/>
      <c r="G69" s="81"/>
    </row>
    <row r="70" spans="1:7" ht="15.6" customHeight="1">
      <c r="A70" s="897"/>
      <c r="B70" s="898"/>
      <c r="C70" s="898"/>
      <c r="D70" s="904" t="s">
        <v>2093</v>
      </c>
      <c r="E70" s="905"/>
      <c r="F70" s="906"/>
      <c r="G70" s="81"/>
    </row>
    <row r="71" spans="1:7" ht="15.6" customHeight="1">
      <c r="A71" s="897"/>
      <c r="B71" s="898"/>
      <c r="C71" s="898"/>
      <c r="D71" s="904" t="s">
        <v>2094</v>
      </c>
      <c r="E71" s="905"/>
      <c r="F71" s="906"/>
      <c r="G71" s="81"/>
    </row>
    <row r="72" spans="1:7" ht="15.6" customHeight="1">
      <c r="A72" s="897"/>
      <c r="B72" s="898"/>
      <c r="C72" s="898"/>
      <c r="D72" s="904" t="s">
        <v>2095</v>
      </c>
      <c r="E72" s="905"/>
      <c r="F72" s="906"/>
      <c r="G72" s="81"/>
    </row>
    <row r="73" spans="1:7" ht="15.6" customHeight="1">
      <c r="A73" s="897"/>
      <c r="B73" s="898"/>
      <c r="C73" s="898"/>
      <c r="D73" s="904" t="s">
        <v>2096</v>
      </c>
      <c r="E73" s="905"/>
      <c r="F73" s="906"/>
      <c r="G73" s="81"/>
    </row>
    <row r="74" spans="1:7" ht="16.149999999999999" customHeight="1">
      <c r="A74" s="897"/>
      <c r="B74" s="898"/>
      <c r="C74" s="898"/>
      <c r="D74" s="907" t="s">
        <v>2097</v>
      </c>
      <c r="E74" s="908"/>
      <c r="F74" s="909"/>
      <c r="G74" s="81"/>
    </row>
    <row r="75" spans="1:7" ht="15.6" customHeight="1">
      <c r="A75" s="913" t="s">
        <v>2098</v>
      </c>
      <c r="B75" s="914"/>
      <c r="C75" s="914"/>
      <c r="D75" s="910" t="s">
        <v>2099</v>
      </c>
      <c r="E75" s="911"/>
      <c r="F75" s="912"/>
      <c r="G75" s="81"/>
    </row>
    <row r="76" spans="1:7" ht="15.6" customHeight="1">
      <c r="A76" s="915"/>
      <c r="B76" s="916"/>
      <c r="C76" s="916"/>
      <c r="D76" s="904" t="s">
        <v>2100</v>
      </c>
      <c r="E76" s="905"/>
      <c r="F76" s="906"/>
      <c r="G76" s="81"/>
    </row>
    <row r="77" spans="1:7" ht="15.6" customHeight="1">
      <c r="A77" s="915"/>
      <c r="B77" s="916"/>
      <c r="C77" s="916"/>
      <c r="D77" s="904" t="s">
        <v>2101</v>
      </c>
      <c r="E77" s="905"/>
      <c r="F77" s="906"/>
      <c r="G77" s="81"/>
    </row>
    <row r="78" spans="1:7" ht="15.6" customHeight="1">
      <c r="A78" s="915"/>
      <c r="B78" s="916"/>
      <c r="C78" s="916"/>
      <c r="D78" s="904" t="s">
        <v>2102</v>
      </c>
      <c r="E78" s="905"/>
      <c r="F78" s="906"/>
      <c r="G78" s="81"/>
    </row>
    <row r="79" spans="1:7" ht="15.6" customHeight="1">
      <c r="A79" s="915"/>
      <c r="B79" s="916"/>
      <c r="C79" s="916"/>
      <c r="D79" s="904" t="s">
        <v>2103</v>
      </c>
      <c r="E79" s="905"/>
      <c r="F79" s="906"/>
      <c r="G79" s="81"/>
    </row>
    <row r="80" spans="1:7" ht="15.6" customHeight="1">
      <c r="A80" s="915"/>
      <c r="B80" s="916"/>
      <c r="C80" s="916"/>
      <c r="D80" s="904" t="s">
        <v>2104</v>
      </c>
      <c r="E80" s="905"/>
      <c r="F80" s="906"/>
      <c r="G80" s="81"/>
    </row>
    <row r="81" spans="1:7" ht="15.6" customHeight="1">
      <c r="A81" s="915"/>
      <c r="B81" s="916"/>
      <c r="C81" s="916"/>
      <c r="D81" s="904" t="s">
        <v>2105</v>
      </c>
      <c r="E81" s="905"/>
      <c r="F81" s="906"/>
      <c r="G81" s="81"/>
    </row>
    <row r="82" spans="1:7" ht="15.6" customHeight="1">
      <c r="A82" s="915"/>
      <c r="B82" s="916"/>
      <c r="C82" s="916"/>
      <c r="D82" s="904" t="s">
        <v>2106</v>
      </c>
      <c r="E82" s="905"/>
      <c r="F82" s="906"/>
      <c r="G82" s="81"/>
    </row>
    <row r="83" spans="1:7" ht="15.6" customHeight="1">
      <c r="A83" s="915"/>
      <c r="B83" s="916"/>
      <c r="C83" s="916"/>
      <c r="D83" s="904" t="s">
        <v>2107</v>
      </c>
      <c r="E83" s="905"/>
      <c r="F83" s="906"/>
      <c r="G83" s="81"/>
    </row>
    <row r="84" spans="1:7" ht="15.6" customHeight="1">
      <c r="A84" s="915"/>
      <c r="B84" s="916"/>
      <c r="C84" s="916"/>
      <c r="D84" s="904" t="s">
        <v>2108</v>
      </c>
      <c r="E84" s="905"/>
      <c r="F84" s="906"/>
      <c r="G84" s="81"/>
    </row>
    <row r="85" spans="1:7" ht="15.6" customHeight="1">
      <c r="A85" s="915"/>
      <c r="B85" s="916"/>
      <c r="C85" s="916"/>
      <c r="D85" s="904" t="s">
        <v>2109</v>
      </c>
      <c r="E85" s="905"/>
      <c r="F85" s="906"/>
      <c r="G85" s="81"/>
    </row>
    <row r="86" spans="1:7" ht="16.149999999999999" customHeight="1">
      <c r="A86" s="915"/>
      <c r="B86" s="916"/>
      <c r="C86" s="916"/>
      <c r="D86" s="907" t="s">
        <v>2110</v>
      </c>
      <c r="E86" s="908"/>
      <c r="F86" s="909"/>
      <c r="G86" s="81"/>
    </row>
    <row r="87" spans="1:7" ht="15.6" customHeight="1">
      <c r="A87" s="913" t="s">
        <v>2111</v>
      </c>
      <c r="B87" s="914"/>
      <c r="C87" s="914"/>
      <c r="D87" s="910" t="s">
        <v>2112</v>
      </c>
      <c r="E87" s="911"/>
      <c r="F87" s="912"/>
      <c r="G87" s="81"/>
    </row>
    <row r="88" spans="1:7" ht="15.6" customHeight="1">
      <c r="A88" s="915"/>
      <c r="B88" s="916"/>
      <c r="C88" s="916"/>
      <c r="D88" s="904" t="s">
        <v>2113</v>
      </c>
      <c r="E88" s="905"/>
      <c r="F88" s="906"/>
      <c r="G88" s="81"/>
    </row>
    <row r="89" spans="1:7" ht="15.6" customHeight="1">
      <c r="A89" s="915"/>
      <c r="B89" s="916"/>
      <c r="C89" s="916"/>
      <c r="D89" s="904" t="s">
        <v>2114</v>
      </c>
      <c r="E89" s="905"/>
      <c r="F89" s="906"/>
      <c r="G89" s="81"/>
    </row>
    <row r="90" spans="1:7" ht="15.6" customHeight="1">
      <c r="A90" s="915"/>
      <c r="B90" s="916"/>
      <c r="C90" s="916"/>
      <c r="D90" s="904" t="s">
        <v>2115</v>
      </c>
      <c r="E90" s="905"/>
      <c r="F90" s="906"/>
      <c r="G90" s="81"/>
    </row>
    <row r="91" spans="1:7" ht="15.6" customHeight="1">
      <c r="A91" s="915"/>
      <c r="B91" s="916"/>
      <c r="C91" s="916"/>
      <c r="D91" s="904" t="s">
        <v>2116</v>
      </c>
      <c r="E91" s="905"/>
      <c r="F91" s="906"/>
      <c r="G91" s="81"/>
    </row>
    <row r="92" spans="1:7" ht="15.6" customHeight="1">
      <c r="A92" s="915"/>
      <c r="B92" s="916"/>
      <c r="C92" s="916"/>
      <c r="D92" s="904" t="s">
        <v>2117</v>
      </c>
      <c r="E92" s="905"/>
      <c r="F92" s="906"/>
      <c r="G92" s="81"/>
    </row>
    <row r="93" spans="1:7" ht="16.149999999999999" customHeight="1">
      <c r="A93" s="915"/>
      <c r="B93" s="916"/>
      <c r="C93" s="916"/>
      <c r="D93" s="907" t="s">
        <v>2118</v>
      </c>
      <c r="E93" s="908"/>
      <c r="F93" s="909"/>
      <c r="G93" s="81"/>
    </row>
    <row r="94" spans="1:7" ht="18" customHeight="1">
      <c r="A94" s="895" t="s">
        <v>2119</v>
      </c>
      <c r="B94" s="896"/>
      <c r="C94" s="896"/>
      <c r="D94" s="910" t="s">
        <v>2120</v>
      </c>
      <c r="E94" s="911"/>
      <c r="F94" s="912"/>
      <c r="G94" s="81"/>
    </row>
    <row r="95" spans="1:7" ht="15.6" customHeight="1">
      <c r="A95" s="897"/>
      <c r="B95" s="898"/>
      <c r="C95" s="898"/>
      <c r="D95" s="904" t="s">
        <v>2121</v>
      </c>
      <c r="E95" s="905"/>
      <c r="F95" s="906"/>
      <c r="G95" s="81"/>
    </row>
    <row r="96" spans="1:7" ht="15.6" customHeight="1">
      <c r="A96" s="897"/>
      <c r="B96" s="898"/>
      <c r="C96" s="898"/>
      <c r="D96" s="904" t="s">
        <v>2122</v>
      </c>
      <c r="E96" s="905"/>
      <c r="F96" s="906"/>
      <c r="G96" s="81"/>
    </row>
    <row r="97" spans="1:7" ht="15.6" customHeight="1">
      <c r="A97" s="897"/>
      <c r="B97" s="898"/>
      <c r="C97" s="898"/>
      <c r="D97" s="904" t="s">
        <v>2123</v>
      </c>
      <c r="E97" s="905"/>
      <c r="F97" s="906"/>
      <c r="G97" s="81"/>
    </row>
    <row r="98" spans="1:7" ht="15.6" customHeight="1">
      <c r="A98" s="897"/>
      <c r="B98" s="898"/>
      <c r="C98" s="898"/>
      <c r="D98" s="904" t="s">
        <v>2124</v>
      </c>
      <c r="E98" s="905"/>
      <c r="F98" s="906"/>
      <c r="G98" s="81"/>
    </row>
    <row r="99" spans="1:7" ht="15.6" customHeight="1">
      <c r="A99" s="897"/>
      <c r="B99" s="898"/>
      <c r="C99" s="898"/>
      <c r="D99" s="904" t="s">
        <v>2125</v>
      </c>
      <c r="E99" s="905"/>
      <c r="F99" s="906"/>
      <c r="G99" s="81"/>
    </row>
    <row r="100" spans="1:7" ht="15.6" customHeight="1">
      <c r="A100" s="897"/>
      <c r="B100" s="898"/>
      <c r="C100" s="898"/>
      <c r="D100" s="904" t="s">
        <v>2126</v>
      </c>
      <c r="E100" s="905"/>
      <c r="F100" s="906"/>
      <c r="G100" s="81"/>
    </row>
    <row r="101" spans="1:7" ht="15.6" customHeight="1">
      <c r="A101" s="897"/>
      <c r="B101" s="898"/>
      <c r="C101" s="898"/>
      <c r="D101" s="904" t="s">
        <v>2127</v>
      </c>
      <c r="E101" s="905"/>
      <c r="F101" s="906"/>
      <c r="G101" s="81"/>
    </row>
    <row r="102" spans="1:7" ht="15.6" customHeight="1">
      <c r="A102" s="897"/>
      <c r="B102" s="898"/>
      <c r="C102" s="898"/>
      <c r="D102" s="904" t="s">
        <v>2128</v>
      </c>
      <c r="E102" s="905"/>
      <c r="F102" s="906"/>
      <c r="G102" s="81"/>
    </row>
    <row r="103" spans="1:7" ht="15.6" customHeight="1">
      <c r="A103" s="897"/>
      <c r="B103" s="898"/>
      <c r="C103" s="898"/>
      <c r="D103" s="904" t="s">
        <v>2129</v>
      </c>
      <c r="E103" s="905"/>
      <c r="F103" s="906"/>
      <c r="G103" s="81"/>
    </row>
    <row r="104" spans="1:7" ht="15.6" customHeight="1">
      <c r="A104" s="897"/>
      <c r="B104" s="898"/>
      <c r="C104" s="898"/>
      <c r="D104" s="904" t="s">
        <v>2130</v>
      </c>
      <c r="E104" s="905"/>
      <c r="F104" s="906"/>
      <c r="G104" s="81"/>
    </row>
    <row r="105" spans="1:7" ht="15.6" customHeight="1">
      <c r="A105" s="897"/>
      <c r="B105" s="898"/>
      <c r="C105" s="898"/>
      <c r="D105" s="904" t="s">
        <v>2131</v>
      </c>
      <c r="E105" s="905"/>
      <c r="F105" s="906"/>
      <c r="G105" s="81"/>
    </row>
    <row r="106" spans="1:7" ht="15.6" customHeight="1">
      <c r="A106" s="897"/>
      <c r="B106" s="898"/>
      <c r="C106" s="898"/>
      <c r="D106" s="904" t="s">
        <v>2132</v>
      </c>
      <c r="E106" s="905"/>
      <c r="F106" s="906"/>
      <c r="G106" s="81"/>
    </row>
    <row r="107" spans="1:7" ht="15.6" customHeight="1">
      <c r="A107" s="897"/>
      <c r="B107" s="898"/>
      <c r="C107" s="898"/>
      <c r="D107" s="904" t="s">
        <v>2133</v>
      </c>
      <c r="E107" s="905"/>
      <c r="F107" s="906"/>
      <c r="G107" s="81"/>
    </row>
    <row r="108" spans="1:7" ht="15.6" customHeight="1">
      <c r="A108" s="897"/>
      <c r="B108" s="898"/>
      <c r="C108" s="898"/>
      <c r="D108" s="904" t="s">
        <v>2134</v>
      </c>
      <c r="E108" s="905"/>
      <c r="F108" s="906"/>
      <c r="G108" s="81"/>
    </row>
    <row r="109" spans="1:7" ht="15.6" customHeight="1">
      <c r="A109" s="897"/>
      <c r="B109" s="898"/>
      <c r="C109" s="898"/>
      <c r="D109" s="904" t="s">
        <v>2135</v>
      </c>
      <c r="E109" s="905"/>
      <c r="F109" s="906"/>
      <c r="G109" s="81"/>
    </row>
    <row r="110" spans="1:7" ht="15.6" customHeight="1">
      <c r="A110" s="897"/>
      <c r="B110" s="898"/>
      <c r="C110" s="898"/>
      <c r="D110" s="904" t="s">
        <v>2136</v>
      </c>
      <c r="E110" s="905"/>
      <c r="F110" s="906"/>
      <c r="G110" s="81"/>
    </row>
    <row r="111" spans="1:7" ht="15.6" customHeight="1">
      <c r="A111" s="897"/>
      <c r="B111" s="898"/>
      <c r="C111" s="898"/>
      <c r="D111" s="904" t="s">
        <v>2137</v>
      </c>
      <c r="E111" s="905"/>
      <c r="F111" s="906"/>
      <c r="G111" s="81"/>
    </row>
    <row r="112" spans="1:7" ht="15.6" customHeight="1">
      <c r="A112" s="897"/>
      <c r="B112" s="898"/>
      <c r="C112" s="898"/>
      <c r="D112" s="904" t="s">
        <v>2138</v>
      </c>
      <c r="E112" s="905"/>
      <c r="F112" s="906"/>
      <c r="G112" s="81"/>
    </row>
    <row r="113" spans="1:7" ht="15.6" customHeight="1">
      <c r="A113" s="897"/>
      <c r="B113" s="898"/>
      <c r="C113" s="898"/>
      <c r="D113" s="904" t="s">
        <v>2139</v>
      </c>
      <c r="E113" s="905"/>
      <c r="F113" s="906"/>
      <c r="G113" s="81"/>
    </row>
    <row r="114" spans="1:7" ht="15.6" customHeight="1">
      <c r="A114" s="897"/>
      <c r="B114" s="898"/>
      <c r="C114" s="898"/>
      <c r="D114" s="904" t="s">
        <v>2140</v>
      </c>
      <c r="E114" s="905"/>
      <c r="F114" s="906"/>
      <c r="G114" s="81"/>
    </row>
    <row r="115" spans="1:7" ht="15.6" customHeight="1">
      <c r="A115" s="897"/>
      <c r="B115" s="898"/>
      <c r="C115" s="898"/>
      <c r="D115" s="904" t="s">
        <v>2141</v>
      </c>
      <c r="E115" s="905"/>
      <c r="F115" s="906"/>
      <c r="G115" s="81"/>
    </row>
    <row r="116" spans="1:7" ht="15.6" customHeight="1">
      <c r="A116" s="897"/>
      <c r="B116" s="898"/>
      <c r="C116" s="898"/>
      <c r="D116" s="904" t="s">
        <v>2142</v>
      </c>
      <c r="E116" s="905"/>
      <c r="F116" s="906"/>
      <c r="G116" s="81"/>
    </row>
    <row r="117" spans="1:7" ht="15.6" customHeight="1">
      <c r="A117" s="897"/>
      <c r="B117" s="898"/>
      <c r="C117" s="898"/>
      <c r="D117" s="904" t="s">
        <v>2143</v>
      </c>
      <c r="E117" s="905"/>
      <c r="F117" s="906"/>
      <c r="G117" s="81"/>
    </row>
    <row r="118" spans="1:7" ht="15.6" customHeight="1">
      <c r="A118" s="897"/>
      <c r="B118" s="898"/>
      <c r="C118" s="898"/>
      <c r="D118" s="904" t="s">
        <v>2144</v>
      </c>
      <c r="E118" s="905"/>
      <c r="F118" s="906"/>
      <c r="G118" s="81"/>
    </row>
    <row r="119" spans="1:7" ht="15.6" customHeight="1">
      <c r="A119" s="897"/>
      <c r="B119" s="898"/>
      <c r="C119" s="898"/>
      <c r="D119" s="904" t="s">
        <v>2145</v>
      </c>
      <c r="E119" s="905"/>
      <c r="F119" s="906"/>
      <c r="G119" s="81"/>
    </row>
    <row r="120" spans="1:7" ht="15.6" customHeight="1">
      <c r="A120" s="897"/>
      <c r="B120" s="898"/>
      <c r="C120" s="898"/>
      <c r="D120" s="904" t="s">
        <v>2146</v>
      </c>
      <c r="E120" s="905"/>
      <c r="F120" s="906"/>
      <c r="G120" s="81"/>
    </row>
    <row r="121" spans="1:7" ht="15.6" customHeight="1">
      <c r="A121" s="897"/>
      <c r="B121" s="898"/>
      <c r="C121" s="898"/>
      <c r="D121" s="904" t="s">
        <v>2147</v>
      </c>
      <c r="E121" s="905"/>
      <c r="F121" s="906"/>
      <c r="G121" s="81"/>
    </row>
    <row r="122" spans="1:7" ht="15.6" customHeight="1">
      <c r="A122" s="897"/>
      <c r="B122" s="898"/>
      <c r="C122" s="898"/>
      <c r="D122" s="904" t="s">
        <v>2148</v>
      </c>
      <c r="E122" s="905"/>
      <c r="F122" s="906"/>
      <c r="G122" s="81"/>
    </row>
    <row r="123" spans="1:7" ht="15.6" customHeight="1">
      <c r="A123" s="897"/>
      <c r="B123" s="898"/>
      <c r="C123" s="898"/>
      <c r="D123" s="904" t="s">
        <v>2149</v>
      </c>
      <c r="E123" s="905"/>
      <c r="F123" s="906"/>
      <c r="G123" s="81"/>
    </row>
    <row r="124" spans="1:7" ht="15.6" customHeight="1">
      <c r="A124" s="897"/>
      <c r="B124" s="898"/>
      <c r="C124" s="898"/>
      <c r="D124" s="904" t="s">
        <v>2150</v>
      </c>
      <c r="E124" s="905"/>
      <c r="F124" s="906"/>
      <c r="G124" s="81"/>
    </row>
    <row r="125" spans="1:7" ht="15.6" customHeight="1">
      <c r="A125" s="897"/>
      <c r="B125" s="898"/>
      <c r="C125" s="898"/>
      <c r="D125" s="904" t="s">
        <v>2151</v>
      </c>
      <c r="E125" s="905"/>
      <c r="F125" s="906"/>
      <c r="G125" s="81"/>
    </row>
    <row r="126" spans="1:7" ht="15.6" customHeight="1">
      <c r="A126" s="897"/>
      <c r="B126" s="898"/>
      <c r="C126" s="898"/>
      <c r="D126" s="904" t="s">
        <v>2152</v>
      </c>
      <c r="E126" s="905"/>
      <c r="F126" s="906"/>
      <c r="G126" s="81"/>
    </row>
    <row r="127" spans="1:7" ht="15.6" customHeight="1">
      <c r="A127" s="897"/>
      <c r="B127" s="898"/>
      <c r="C127" s="898"/>
      <c r="D127" s="904" t="s">
        <v>2153</v>
      </c>
      <c r="E127" s="905"/>
      <c r="F127" s="906"/>
      <c r="G127" s="81"/>
    </row>
    <row r="128" spans="1:7" ht="16.149999999999999" customHeight="1">
      <c r="A128" s="897"/>
      <c r="B128" s="898"/>
      <c r="C128" s="898"/>
      <c r="D128" s="926" t="s">
        <v>2154</v>
      </c>
      <c r="E128" s="927"/>
      <c r="F128" s="928"/>
      <c r="G128" s="81"/>
    </row>
    <row r="129" spans="1:7" ht="29.45" customHeight="1">
      <c r="A129" s="913" t="s">
        <v>2155</v>
      </c>
      <c r="B129" s="914"/>
      <c r="C129" s="933"/>
      <c r="D129" s="929" t="s">
        <v>2156</v>
      </c>
      <c r="E129" s="929"/>
      <c r="F129" s="930"/>
      <c r="G129" s="81"/>
    </row>
    <row r="130" spans="1:7" ht="29.45" customHeight="1">
      <c r="A130" s="913" t="s">
        <v>2157</v>
      </c>
      <c r="B130" s="914"/>
      <c r="C130" s="933"/>
      <c r="D130" s="921" t="s">
        <v>2158</v>
      </c>
      <c r="E130" s="921"/>
      <c r="F130" s="922"/>
      <c r="G130" s="81"/>
    </row>
    <row r="131" spans="1:7" ht="29.45" customHeight="1">
      <c r="A131" s="913" t="s">
        <v>2159</v>
      </c>
      <c r="B131" s="914"/>
      <c r="C131" s="933"/>
      <c r="D131" s="921" t="s">
        <v>2160</v>
      </c>
      <c r="E131" s="921"/>
      <c r="F131" s="922"/>
      <c r="G131" s="81"/>
    </row>
    <row r="132" spans="1:7" ht="16.149999999999999" customHeight="1">
      <c r="A132" s="913" t="s">
        <v>2161</v>
      </c>
      <c r="B132" s="914"/>
      <c r="C132" s="933"/>
      <c r="D132" s="921" t="s">
        <v>2162</v>
      </c>
      <c r="E132" s="921"/>
      <c r="F132" s="922"/>
      <c r="G132" s="81"/>
    </row>
    <row r="133" spans="1:7" ht="16.149999999999999" customHeight="1">
      <c r="A133" s="946" t="s">
        <v>2163</v>
      </c>
      <c r="B133" s="947"/>
      <c r="C133" s="948"/>
      <c r="D133" s="931" t="s">
        <v>2164</v>
      </c>
      <c r="E133" s="931"/>
      <c r="F133" s="932"/>
      <c r="G133" s="81"/>
    </row>
    <row r="134" spans="1:7" ht="16.5" thickBot="1">
      <c r="A134" s="81"/>
      <c r="B134" s="87"/>
      <c r="C134" s="533"/>
      <c r="D134" s="116"/>
      <c r="E134" s="87"/>
      <c r="F134" s="81"/>
    </row>
    <row r="135" spans="1:7" s="27" customFormat="1" ht="18.75" customHeight="1" thickBot="1">
      <c r="A135" s="830" t="s">
        <v>2020</v>
      </c>
      <c r="B135" s="832"/>
      <c r="C135" s="832"/>
      <c r="D135" s="832"/>
      <c r="E135" s="832"/>
      <c r="F135" s="115"/>
      <c r="G135" s="25"/>
    </row>
    <row r="136" spans="1:7" s="27" customFormat="1" ht="18.75" customHeight="1" thickBot="1">
      <c r="A136" s="830" t="s">
        <v>96</v>
      </c>
      <c r="B136" s="832"/>
      <c r="C136" s="832"/>
      <c r="D136" s="832"/>
      <c r="E136" s="860" t="s">
        <v>99</v>
      </c>
      <c r="F136" s="861" t="s">
        <v>2165</v>
      </c>
      <c r="G136" s="25"/>
    </row>
    <row r="137" spans="1:7" s="27" customFormat="1" ht="15.75" customHeight="1" thickBot="1">
      <c r="A137" s="853" t="s">
        <v>2166</v>
      </c>
      <c r="B137" s="854"/>
      <c r="C137" s="853" t="s">
        <v>2167</v>
      </c>
      <c r="D137" s="855"/>
      <c r="E137" s="878"/>
      <c r="F137" s="879"/>
      <c r="G137" s="25"/>
    </row>
    <row r="138" spans="1:7" ht="32.25" thickBot="1">
      <c r="A138" s="316" t="s">
        <v>1277</v>
      </c>
      <c r="B138" s="317" t="s">
        <v>1275</v>
      </c>
      <c r="C138" s="318" t="s">
        <v>2168</v>
      </c>
      <c r="D138" s="318" t="s">
        <v>2169</v>
      </c>
      <c r="E138" s="878"/>
      <c r="F138" s="879"/>
      <c r="G138" s="81"/>
    </row>
    <row r="139" spans="1:7" ht="32.25" customHeight="1">
      <c r="A139" s="889" t="s">
        <v>2170</v>
      </c>
      <c r="B139" s="892" t="s">
        <v>2171</v>
      </c>
      <c r="C139" s="319" t="s">
        <v>1371</v>
      </c>
      <c r="D139" s="319" t="s">
        <v>1371</v>
      </c>
      <c r="E139" s="320" t="s">
        <v>2172</v>
      </c>
      <c r="F139" s="321" t="s">
        <v>217</v>
      </c>
      <c r="G139" s="81"/>
    </row>
    <row r="140" spans="1:7" ht="62.45" customHeight="1">
      <c r="A140" s="890"/>
      <c r="B140" s="893"/>
      <c r="C140" s="332" t="s">
        <v>2173</v>
      </c>
      <c r="D140" s="333" t="s">
        <v>2174</v>
      </c>
      <c r="E140" s="334" t="s">
        <v>2175</v>
      </c>
      <c r="F140" s="335" t="s">
        <v>217</v>
      </c>
      <c r="G140" s="81"/>
    </row>
    <row r="141" spans="1:7" ht="62.45" customHeight="1" thickBot="1">
      <c r="A141" s="891"/>
      <c r="B141" s="894"/>
      <c r="C141" s="344" t="s">
        <v>2176</v>
      </c>
      <c r="D141" s="345" t="s">
        <v>2177</v>
      </c>
      <c r="E141" s="346" t="s">
        <v>2178</v>
      </c>
      <c r="F141" s="347" t="s">
        <v>217</v>
      </c>
      <c r="G141" s="81"/>
    </row>
    <row r="142" spans="1:7" ht="47.25">
      <c r="A142" s="890" t="s">
        <v>2179</v>
      </c>
      <c r="B142" s="893" t="s">
        <v>2180</v>
      </c>
      <c r="C142" s="322" t="s">
        <v>1371</v>
      </c>
      <c r="D142" s="322" t="s">
        <v>1371</v>
      </c>
      <c r="E142" s="323" t="s">
        <v>2181</v>
      </c>
      <c r="F142" s="324" t="s">
        <v>2182</v>
      </c>
      <c r="G142" s="81"/>
    </row>
    <row r="143" spans="1:7" ht="94.5">
      <c r="A143" s="890"/>
      <c r="B143" s="893"/>
      <c r="C143" s="332" t="s">
        <v>2183</v>
      </c>
      <c r="D143" s="333" t="s">
        <v>2184</v>
      </c>
      <c r="E143" s="334" t="s">
        <v>2185</v>
      </c>
      <c r="F143" s="335" t="s">
        <v>217</v>
      </c>
      <c r="G143" s="81"/>
    </row>
    <row r="144" spans="1:7" ht="63">
      <c r="A144" s="890"/>
      <c r="B144" s="893"/>
      <c r="C144" s="336" t="s">
        <v>2186</v>
      </c>
      <c r="D144" s="341" t="s">
        <v>2187</v>
      </c>
      <c r="E144" s="338" t="s">
        <v>2188</v>
      </c>
      <c r="F144" s="339" t="s">
        <v>217</v>
      </c>
      <c r="G144" s="81"/>
    </row>
    <row r="145" spans="1:7" ht="94.5">
      <c r="A145" s="890"/>
      <c r="B145" s="893"/>
      <c r="C145" s="348" t="s">
        <v>2189</v>
      </c>
      <c r="D145" s="337" t="s">
        <v>2190</v>
      </c>
      <c r="E145" s="349" t="s">
        <v>2191</v>
      </c>
      <c r="F145" s="339" t="s">
        <v>2192</v>
      </c>
      <c r="G145" s="81"/>
    </row>
    <row r="146" spans="1:7" ht="63">
      <c r="A146" s="890"/>
      <c r="B146" s="893"/>
      <c r="C146" s="336" t="s">
        <v>2193</v>
      </c>
      <c r="D146" s="350" t="s">
        <v>2194</v>
      </c>
      <c r="E146" s="338" t="s">
        <v>2195</v>
      </c>
      <c r="F146" s="339" t="s">
        <v>2196</v>
      </c>
      <c r="G146" s="81"/>
    </row>
    <row r="147" spans="1:7" ht="31.5">
      <c r="A147" s="890"/>
      <c r="B147" s="893"/>
      <c r="C147" s="336" t="s">
        <v>2197</v>
      </c>
      <c r="D147" s="337" t="s">
        <v>2198</v>
      </c>
      <c r="E147" s="338" t="s">
        <v>2199</v>
      </c>
      <c r="F147" s="339" t="s">
        <v>217</v>
      </c>
      <c r="G147" s="81"/>
    </row>
    <row r="148" spans="1:7">
      <c r="A148" s="890"/>
      <c r="B148" s="893"/>
      <c r="C148" s="336" t="s">
        <v>2200</v>
      </c>
      <c r="D148" s="337" t="s">
        <v>2201</v>
      </c>
      <c r="E148" s="338" t="s">
        <v>2202</v>
      </c>
      <c r="F148" s="339" t="s">
        <v>2203</v>
      </c>
      <c r="G148" s="81"/>
    </row>
    <row r="149" spans="1:7" ht="31.5">
      <c r="A149" s="890"/>
      <c r="B149" s="893"/>
      <c r="C149" s="336" t="s">
        <v>2204</v>
      </c>
      <c r="D149" s="337" t="s">
        <v>2205</v>
      </c>
      <c r="E149" s="338" t="s">
        <v>2206</v>
      </c>
      <c r="F149" s="339" t="s">
        <v>217</v>
      </c>
      <c r="G149" s="81"/>
    </row>
    <row r="150" spans="1:7" ht="32.25" thickBot="1">
      <c r="A150" s="890"/>
      <c r="B150" s="893"/>
      <c r="C150" s="340" t="s">
        <v>2207</v>
      </c>
      <c r="D150" s="341" t="s">
        <v>2208</v>
      </c>
      <c r="E150" s="342" t="s">
        <v>2209</v>
      </c>
      <c r="F150" s="343" t="s">
        <v>2210</v>
      </c>
      <c r="G150" s="81"/>
    </row>
    <row r="151" spans="1:7" ht="47.25">
      <c r="A151" s="889" t="s">
        <v>2211</v>
      </c>
      <c r="B151" s="892" t="s">
        <v>2212</v>
      </c>
      <c r="C151" s="322" t="s">
        <v>1371</v>
      </c>
      <c r="D151" s="322" t="s">
        <v>1371</v>
      </c>
      <c r="E151" s="323" t="s">
        <v>2213</v>
      </c>
      <c r="F151" s="324" t="s">
        <v>2214</v>
      </c>
      <c r="G151" s="81"/>
    </row>
    <row r="152" spans="1:7" ht="63">
      <c r="A152" s="890"/>
      <c r="B152" s="893"/>
      <c r="C152" s="332" t="s">
        <v>2215</v>
      </c>
      <c r="D152" s="333" t="s">
        <v>2216</v>
      </c>
      <c r="E152" s="334" t="s">
        <v>2217</v>
      </c>
      <c r="F152" s="335" t="s">
        <v>2218</v>
      </c>
      <c r="G152" s="81"/>
    </row>
    <row r="153" spans="1:7" ht="47.25">
      <c r="A153" s="890"/>
      <c r="B153" s="893"/>
      <c r="C153" s="336" t="s">
        <v>2219</v>
      </c>
      <c r="D153" s="337" t="s">
        <v>2220</v>
      </c>
      <c r="E153" s="338" t="s">
        <v>2221</v>
      </c>
      <c r="F153" s="339" t="s">
        <v>2222</v>
      </c>
      <c r="G153" s="81"/>
    </row>
    <row r="154" spans="1:7" ht="94.5">
      <c r="A154" s="890"/>
      <c r="B154" s="893"/>
      <c r="C154" s="336" t="s">
        <v>2223</v>
      </c>
      <c r="D154" s="337" t="s">
        <v>2224</v>
      </c>
      <c r="E154" s="338" t="s">
        <v>2225</v>
      </c>
      <c r="F154" s="339" t="s">
        <v>217</v>
      </c>
      <c r="G154" s="81"/>
    </row>
    <row r="155" spans="1:7" ht="63">
      <c r="A155" s="890"/>
      <c r="B155" s="893"/>
      <c r="C155" s="336" t="s">
        <v>2226</v>
      </c>
      <c r="D155" s="337" t="s">
        <v>2227</v>
      </c>
      <c r="E155" s="338" t="s">
        <v>2228</v>
      </c>
      <c r="F155" s="339" t="s">
        <v>2229</v>
      </c>
      <c r="G155" s="81"/>
    </row>
    <row r="156" spans="1:7" ht="47.25">
      <c r="A156" s="890"/>
      <c r="B156" s="893"/>
      <c r="C156" s="336" t="s">
        <v>2230</v>
      </c>
      <c r="D156" s="337" t="s">
        <v>2231</v>
      </c>
      <c r="E156" s="338" t="s">
        <v>2232</v>
      </c>
      <c r="F156" s="339" t="s">
        <v>2233</v>
      </c>
      <c r="G156" s="81"/>
    </row>
    <row r="157" spans="1:7" ht="31.5">
      <c r="A157" s="890"/>
      <c r="B157" s="893"/>
      <c r="C157" s="336" t="s">
        <v>2234</v>
      </c>
      <c r="D157" s="337" t="s">
        <v>2235</v>
      </c>
      <c r="E157" s="338" t="s">
        <v>2236</v>
      </c>
      <c r="F157" s="339" t="s">
        <v>217</v>
      </c>
      <c r="G157" s="81"/>
    </row>
    <row r="158" spans="1:7" ht="31.5">
      <c r="A158" s="890"/>
      <c r="B158" s="893"/>
      <c r="C158" s="336" t="s">
        <v>2237</v>
      </c>
      <c r="D158" s="337" t="s">
        <v>2238</v>
      </c>
      <c r="E158" s="338" t="s">
        <v>2239</v>
      </c>
      <c r="F158" s="339" t="s">
        <v>217</v>
      </c>
      <c r="G158" s="81"/>
    </row>
    <row r="159" spans="1:7" ht="32.25" thickBot="1">
      <c r="A159" s="890"/>
      <c r="B159" s="893"/>
      <c r="C159" s="340" t="s">
        <v>2240</v>
      </c>
      <c r="D159" s="341" t="s">
        <v>2241</v>
      </c>
      <c r="E159" s="342" t="s">
        <v>2242</v>
      </c>
      <c r="F159" s="343" t="s">
        <v>217</v>
      </c>
      <c r="G159" s="81"/>
    </row>
    <row r="160" spans="1:7" ht="78.75">
      <c r="A160" s="889" t="s">
        <v>2243</v>
      </c>
      <c r="B160" s="892" t="s">
        <v>2244</v>
      </c>
      <c r="C160" s="322" t="s">
        <v>1371</v>
      </c>
      <c r="D160" s="322" t="s">
        <v>1371</v>
      </c>
      <c r="E160" s="323" t="s">
        <v>2245</v>
      </c>
      <c r="F160" s="324" t="s">
        <v>2246</v>
      </c>
      <c r="G160" s="81"/>
    </row>
    <row r="161" spans="1:7" ht="94.5">
      <c r="A161" s="890"/>
      <c r="B161" s="893"/>
      <c r="C161" s="332" t="s">
        <v>2247</v>
      </c>
      <c r="D161" s="333" t="s">
        <v>2248</v>
      </c>
      <c r="E161" s="334" t="s">
        <v>2249</v>
      </c>
      <c r="F161" s="351" t="s">
        <v>2250</v>
      </c>
      <c r="G161" s="81"/>
    </row>
    <row r="162" spans="1:7" ht="32.25" thickBot="1">
      <c r="A162" s="890"/>
      <c r="B162" s="893"/>
      <c r="C162" s="340" t="s">
        <v>2251</v>
      </c>
      <c r="D162" s="341" t="s">
        <v>2252</v>
      </c>
      <c r="E162" s="342" t="s">
        <v>2253</v>
      </c>
      <c r="F162" s="352" t="s">
        <v>2254</v>
      </c>
      <c r="G162" s="81"/>
    </row>
    <row r="163" spans="1:7" ht="47.25">
      <c r="A163" s="889" t="s">
        <v>2255</v>
      </c>
      <c r="B163" s="892" t="s">
        <v>2256</v>
      </c>
      <c r="C163" s="319" t="s">
        <v>1371</v>
      </c>
      <c r="D163" s="319" t="s">
        <v>1371</v>
      </c>
      <c r="E163" s="320" t="s">
        <v>2257</v>
      </c>
      <c r="F163" s="321" t="s">
        <v>2258</v>
      </c>
      <c r="G163" s="81"/>
    </row>
    <row r="164" spans="1:7" ht="110.25">
      <c r="A164" s="890"/>
      <c r="B164" s="893"/>
      <c r="C164" s="332" t="s">
        <v>2259</v>
      </c>
      <c r="D164" s="333" t="s">
        <v>2260</v>
      </c>
      <c r="E164" s="334" t="s">
        <v>2261</v>
      </c>
      <c r="F164" s="351" t="s">
        <v>2262</v>
      </c>
      <c r="G164" s="81"/>
    </row>
    <row r="165" spans="1:7" ht="63">
      <c r="A165" s="890"/>
      <c r="B165" s="893"/>
      <c r="C165" s="336" t="s">
        <v>2263</v>
      </c>
      <c r="D165" s="337" t="s">
        <v>2264</v>
      </c>
      <c r="E165" s="338" t="s">
        <v>2265</v>
      </c>
      <c r="F165" s="353" t="s">
        <v>2266</v>
      </c>
      <c r="G165" s="81"/>
    </row>
    <row r="166" spans="1:7" ht="78.75">
      <c r="A166" s="890"/>
      <c r="B166" s="893"/>
      <c r="C166" s="336" t="s">
        <v>2267</v>
      </c>
      <c r="D166" s="337" t="s">
        <v>2268</v>
      </c>
      <c r="E166" s="338" t="s">
        <v>2269</v>
      </c>
      <c r="F166" s="353" t="s">
        <v>2270</v>
      </c>
      <c r="G166" s="81"/>
    </row>
    <row r="167" spans="1:7" ht="47.25">
      <c r="A167" s="890"/>
      <c r="B167" s="893"/>
      <c r="C167" s="336" t="s">
        <v>2271</v>
      </c>
      <c r="D167" s="337" t="s">
        <v>2272</v>
      </c>
      <c r="E167" s="338" t="s">
        <v>2273</v>
      </c>
      <c r="F167" s="353" t="s">
        <v>2274</v>
      </c>
      <c r="G167" s="81"/>
    </row>
    <row r="168" spans="1:7" ht="110.25">
      <c r="A168" s="890"/>
      <c r="B168" s="893"/>
      <c r="C168" s="336" t="s">
        <v>2275</v>
      </c>
      <c r="D168" s="337" t="s">
        <v>2276</v>
      </c>
      <c r="E168" s="338" t="s">
        <v>2277</v>
      </c>
      <c r="F168" s="353" t="s">
        <v>2278</v>
      </c>
      <c r="G168" s="81"/>
    </row>
    <row r="169" spans="1:7" ht="78.75">
      <c r="A169" s="890"/>
      <c r="B169" s="893"/>
      <c r="C169" s="336" t="s">
        <v>2279</v>
      </c>
      <c r="D169" s="337" t="s">
        <v>2280</v>
      </c>
      <c r="E169" s="338" t="s">
        <v>2281</v>
      </c>
      <c r="F169" s="353" t="s">
        <v>2282</v>
      </c>
      <c r="G169" s="81"/>
    </row>
    <row r="170" spans="1:7" ht="47.25">
      <c r="A170" s="890"/>
      <c r="B170" s="893"/>
      <c r="C170" s="336" t="s">
        <v>2283</v>
      </c>
      <c r="D170" s="337" t="s">
        <v>2284</v>
      </c>
      <c r="E170" s="338" t="s">
        <v>2285</v>
      </c>
      <c r="F170" s="353" t="s">
        <v>2286</v>
      </c>
      <c r="G170" s="81"/>
    </row>
    <row r="171" spans="1:7" ht="78.75">
      <c r="A171" s="890"/>
      <c r="B171" s="893"/>
      <c r="C171" s="336" t="s">
        <v>2287</v>
      </c>
      <c r="D171" s="337" t="s">
        <v>2288</v>
      </c>
      <c r="E171" s="338" t="s">
        <v>2289</v>
      </c>
      <c r="F171" s="353" t="s">
        <v>217</v>
      </c>
      <c r="G171" s="81"/>
    </row>
    <row r="172" spans="1:7" ht="31.5">
      <c r="A172" s="890"/>
      <c r="B172" s="893"/>
      <c r="C172" s="336" t="s">
        <v>2290</v>
      </c>
      <c r="D172" s="337" t="s">
        <v>2291</v>
      </c>
      <c r="E172" s="338" t="s">
        <v>2292</v>
      </c>
      <c r="F172" s="353" t="s">
        <v>217</v>
      </c>
      <c r="G172" s="81"/>
    </row>
    <row r="173" spans="1:7" ht="63">
      <c r="A173" s="890"/>
      <c r="B173" s="893"/>
      <c r="C173" s="336" t="s">
        <v>2293</v>
      </c>
      <c r="D173" s="337" t="s">
        <v>2294</v>
      </c>
      <c r="E173" s="338" t="s">
        <v>2295</v>
      </c>
      <c r="F173" s="353" t="s">
        <v>2296</v>
      </c>
      <c r="G173" s="81"/>
    </row>
    <row r="174" spans="1:7" ht="31.5">
      <c r="A174" s="890"/>
      <c r="B174" s="893"/>
      <c r="C174" s="336" t="s">
        <v>2297</v>
      </c>
      <c r="D174" s="337" t="s">
        <v>2298</v>
      </c>
      <c r="E174" s="338" t="s">
        <v>2299</v>
      </c>
      <c r="F174" s="353" t="s">
        <v>2300</v>
      </c>
      <c r="G174" s="81"/>
    </row>
    <row r="175" spans="1:7" ht="31.5">
      <c r="A175" s="890"/>
      <c r="B175" s="893"/>
      <c r="C175" s="336" t="s">
        <v>62</v>
      </c>
      <c r="D175" s="337" t="s">
        <v>2301</v>
      </c>
      <c r="E175" s="338" t="s">
        <v>2302</v>
      </c>
      <c r="F175" s="353" t="s">
        <v>2303</v>
      </c>
      <c r="G175" s="81"/>
    </row>
    <row r="176" spans="1:7" ht="47.25">
      <c r="A176" s="890"/>
      <c r="B176" s="893"/>
      <c r="C176" s="340" t="s">
        <v>2304</v>
      </c>
      <c r="D176" s="341" t="s">
        <v>2305</v>
      </c>
      <c r="E176" s="342" t="s">
        <v>2306</v>
      </c>
      <c r="F176" s="352" t="s">
        <v>217</v>
      </c>
      <c r="G176" s="81"/>
    </row>
    <row r="177" spans="1:7" ht="47.25">
      <c r="A177" s="889" t="s">
        <v>2307</v>
      </c>
      <c r="B177" s="892" t="s">
        <v>2308</v>
      </c>
      <c r="C177" s="319" t="s">
        <v>1371</v>
      </c>
      <c r="D177" s="319" t="s">
        <v>1371</v>
      </c>
      <c r="E177" s="320" t="s">
        <v>2309</v>
      </c>
      <c r="F177" s="321" t="s">
        <v>2310</v>
      </c>
      <c r="G177" s="81"/>
    </row>
    <row r="178" spans="1:7" ht="31.5">
      <c r="A178" s="890"/>
      <c r="B178" s="893"/>
      <c r="C178" s="332" t="s">
        <v>2311</v>
      </c>
      <c r="D178" s="333" t="s">
        <v>2312</v>
      </c>
      <c r="E178" s="334" t="s">
        <v>2313</v>
      </c>
      <c r="F178" s="335" t="s">
        <v>217</v>
      </c>
      <c r="G178" s="81"/>
    </row>
    <row r="179" spans="1:7" ht="31.5">
      <c r="A179" s="890"/>
      <c r="B179" s="893"/>
      <c r="C179" s="336" t="s">
        <v>2314</v>
      </c>
      <c r="D179" s="337" t="s">
        <v>2315</v>
      </c>
      <c r="E179" s="338" t="s">
        <v>2316</v>
      </c>
      <c r="F179" s="339" t="s">
        <v>2317</v>
      </c>
      <c r="G179" s="81"/>
    </row>
    <row r="180" spans="1:7" ht="63">
      <c r="A180" s="890"/>
      <c r="B180" s="893"/>
      <c r="C180" s="336" t="s">
        <v>2318</v>
      </c>
      <c r="D180" s="337" t="s">
        <v>2319</v>
      </c>
      <c r="E180" s="338" t="s">
        <v>2320</v>
      </c>
      <c r="F180" s="339" t="s">
        <v>2254</v>
      </c>
      <c r="G180" s="81"/>
    </row>
    <row r="181" spans="1:7" ht="78.75">
      <c r="A181" s="890"/>
      <c r="B181" s="893"/>
      <c r="C181" s="336" t="s">
        <v>2321</v>
      </c>
      <c r="D181" s="337" t="s">
        <v>2322</v>
      </c>
      <c r="E181" s="338" t="s">
        <v>2323</v>
      </c>
      <c r="F181" s="339" t="s">
        <v>2324</v>
      </c>
      <c r="G181" s="81"/>
    </row>
    <row r="182" spans="1:7" ht="78.75">
      <c r="A182" s="890"/>
      <c r="B182" s="893"/>
      <c r="C182" s="336" t="s">
        <v>2325</v>
      </c>
      <c r="D182" s="337" t="s">
        <v>2326</v>
      </c>
      <c r="E182" s="338" t="s">
        <v>2327</v>
      </c>
      <c r="F182" s="339" t="s">
        <v>2328</v>
      </c>
      <c r="G182" s="81"/>
    </row>
    <row r="183" spans="1:7" ht="31.5">
      <c r="A183" s="890"/>
      <c r="B183" s="893"/>
      <c r="C183" s="340" t="s">
        <v>2329</v>
      </c>
      <c r="D183" s="341" t="s">
        <v>2330</v>
      </c>
      <c r="E183" s="342" t="s">
        <v>2331</v>
      </c>
      <c r="F183" s="343" t="s">
        <v>2332</v>
      </c>
      <c r="G183" s="81"/>
    </row>
    <row r="184" spans="1:7" ht="47.25">
      <c r="A184" s="889" t="s">
        <v>2333</v>
      </c>
      <c r="B184" s="892" t="s">
        <v>2334</v>
      </c>
      <c r="C184" s="319" t="s">
        <v>1371</v>
      </c>
      <c r="D184" s="319" t="s">
        <v>1371</v>
      </c>
      <c r="E184" s="320" t="s">
        <v>2335</v>
      </c>
      <c r="F184" s="321" t="s">
        <v>2336</v>
      </c>
      <c r="G184" s="81"/>
    </row>
    <row r="185" spans="1:7" ht="31.5">
      <c r="A185" s="890"/>
      <c r="B185" s="893"/>
      <c r="C185" s="332" t="s">
        <v>2337</v>
      </c>
      <c r="D185" s="333" t="s">
        <v>2338</v>
      </c>
      <c r="E185" s="334" t="s">
        <v>2339</v>
      </c>
      <c r="F185" s="351" t="s">
        <v>2340</v>
      </c>
      <c r="G185" s="81"/>
    </row>
    <row r="186" spans="1:7" ht="31.5">
      <c r="A186" s="890"/>
      <c r="B186" s="893"/>
      <c r="C186" s="336" t="s">
        <v>2341</v>
      </c>
      <c r="D186" s="337" t="s">
        <v>2342</v>
      </c>
      <c r="E186" s="338" t="s">
        <v>2343</v>
      </c>
      <c r="F186" s="353" t="s">
        <v>2344</v>
      </c>
      <c r="G186" s="81"/>
    </row>
    <row r="187" spans="1:7" ht="94.5">
      <c r="A187" s="890"/>
      <c r="B187" s="893"/>
      <c r="C187" s="336" t="s">
        <v>2321</v>
      </c>
      <c r="D187" s="337" t="s">
        <v>2345</v>
      </c>
      <c r="E187" s="338" t="s">
        <v>2346</v>
      </c>
      <c r="F187" s="353" t="s">
        <v>2324</v>
      </c>
      <c r="G187" s="81"/>
    </row>
    <row r="188" spans="1:7" ht="94.5">
      <c r="A188" s="890"/>
      <c r="B188" s="893"/>
      <c r="C188" s="336" t="s">
        <v>2347</v>
      </c>
      <c r="D188" s="337" t="s">
        <v>2348</v>
      </c>
      <c r="E188" s="338" t="s">
        <v>2349</v>
      </c>
      <c r="F188" s="353" t="s">
        <v>2350</v>
      </c>
      <c r="G188" s="81"/>
    </row>
    <row r="189" spans="1:7" ht="78.75">
      <c r="A189" s="890"/>
      <c r="B189" s="893"/>
      <c r="C189" s="336" t="s">
        <v>2351</v>
      </c>
      <c r="D189" s="337" t="s">
        <v>2352</v>
      </c>
      <c r="E189" s="338" t="s">
        <v>2353</v>
      </c>
      <c r="F189" s="353" t="s">
        <v>2354</v>
      </c>
      <c r="G189" s="81"/>
    </row>
    <row r="190" spans="1:7" ht="47.25">
      <c r="A190" s="890"/>
      <c r="B190" s="893"/>
      <c r="C190" s="336" t="s">
        <v>2251</v>
      </c>
      <c r="D190" s="337" t="s">
        <v>2355</v>
      </c>
      <c r="E190" s="338" t="s">
        <v>2356</v>
      </c>
      <c r="F190" s="353" t="s">
        <v>2328</v>
      </c>
      <c r="G190" s="81"/>
    </row>
    <row r="191" spans="1:7" ht="94.5">
      <c r="A191" s="890"/>
      <c r="B191" s="893"/>
      <c r="C191" s="336" t="s">
        <v>2357</v>
      </c>
      <c r="D191" s="337" t="s">
        <v>2358</v>
      </c>
      <c r="E191" s="338" t="s">
        <v>2359</v>
      </c>
      <c r="F191" s="353" t="s">
        <v>2328</v>
      </c>
      <c r="G191" s="81"/>
    </row>
    <row r="192" spans="1:7" ht="63">
      <c r="A192" s="890"/>
      <c r="B192" s="893"/>
      <c r="C192" s="336" t="s">
        <v>2360</v>
      </c>
      <c r="D192" s="337" t="s">
        <v>2361</v>
      </c>
      <c r="E192" s="338" t="s">
        <v>2362</v>
      </c>
      <c r="F192" s="353" t="s">
        <v>2328</v>
      </c>
      <c r="G192" s="81"/>
    </row>
    <row r="193" spans="1:7" ht="47.25">
      <c r="A193" s="890"/>
      <c r="B193" s="893"/>
      <c r="C193" s="336" t="s">
        <v>2363</v>
      </c>
      <c r="D193" s="337" t="s">
        <v>2364</v>
      </c>
      <c r="E193" s="338" t="s">
        <v>2365</v>
      </c>
      <c r="F193" s="353" t="s">
        <v>2366</v>
      </c>
      <c r="G193" s="81"/>
    </row>
    <row r="194" spans="1:7" ht="47.25">
      <c r="A194" s="890"/>
      <c r="B194" s="893"/>
      <c r="C194" s="336" t="s">
        <v>2367</v>
      </c>
      <c r="D194" s="337" t="s">
        <v>2368</v>
      </c>
      <c r="E194" s="338" t="s">
        <v>2369</v>
      </c>
      <c r="F194" s="353" t="s">
        <v>2370</v>
      </c>
      <c r="G194" s="81"/>
    </row>
    <row r="195" spans="1:7" ht="58.5" customHeight="1">
      <c r="A195" s="890"/>
      <c r="B195" s="893"/>
      <c r="C195" s="336" t="s">
        <v>2371</v>
      </c>
      <c r="D195" s="337" t="s">
        <v>2372</v>
      </c>
      <c r="E195" s="338" t="s">
        <v>2373</v>
      </c>
      <c r="F195" s="353" t="s">
        <v>2374</v>
      </c>
      <c r="G195" s="81"/>
    </row>
    <row r="196" spans="1:7" ht="41.25" customHeight="1">
      <c r="A196" s="890"/>
      <c r="B196" s="893"/>
      <c r="C196" s="336" t="s">
        <v>2375</v>
      </c>
      <c r="D196" s="337" t="s">
        <v>2376</v>
      </c>
      <c r="E196" s="338" t="s">
        <v>2377</v>
      </c>
      <c r="F196" s="353" t="s">
        <v>217</v>
      </c>
      <c r="G196" s="81"/>
    </row>
    <row r="197" spans="1:7" ht="78.75">
      <c r="A197" s="890"/>
      <c r="B197" s="893"/>
      <c r="C197" s="336" t="s">
        <v>2378</v>
      </c>
      <c r="D197" s="337" t="s">
        <v>2379</v>
      </c>
      <c r="E197" s="338" t="s">
        <v>2380</v>
      </c>
      <c r="F197" s="353" t="s">
        <v>2381</v>
      </c>
      <c r="G197" s="81"/>
    </row>
    <row r="198" spans="1:7" ht="31.5">
      <c r="A198" s="890"/>
      <c r="B198" s="893"/>
      <c r="C198" s="336" t="s">
        <v>2382</v>
      </c>
      <c r="D198" s="337" t="s">
        <v>2383</v>
      </c>
      <c r="E198" s="338" t="s">
        <v>2384</v>
      </c>
      <c r="F198" s="353" t="s">
        <v>2385</v>
      </c>
      <c r="G198" s="81"/>
    </row>
    <row r="199" spans="1:7" ht="78.75">
      <c r="A199" s="890"/>
      <c r="B199" s="893"/>
      <c r="C199" s="340" t="s">
        <v>2386</v>
      </c>
      <c r="D199" s="341" t="s">
        <v>2387</v>
      </c>
      <c r="E199" s="342" t="s">
        <v>2388</v>
      </c>
      <c r="F199" s="352" t="s">
        <v>2389</v>
      </c>
      <c r="G199" s="81"/>
    </row>
    <row r="200" spans="1:7" ht="63">
      <c r="A200" s="889" t="s">
        <v>2390</v>
      </c>
      <c r="B200" s="892" t="s">
        <v>2391</v>
      </c>
      <c r="C200" s="319" t="s">
        <v>1371</v>
      </c>
      <c r="D200" s="319" t="s">
        <v>1371</v>
      </c>
      <c r="E200" s="320" t="s">
        <v>2392</v>
      </c>
      <c r="F200" s="321" t="s">
        <v>2393</v>
      </c>
      <c r="G200" s="81"/>
    </row>
    <row r="201" spans="1:7" ht="63">
      <c r="A201" s="890"/>
      <c r="B201" s="893"/>
      <c r="C201" s="332" t="s">
        <v>2394</v>
      </c>
      <c r="D201" s="333" t="s">
        <v>2395</v>
      </c>
      <c r="E201" s="334" t="s">
        <v>2396</v>
      </c>
      <c r="F201" s="351" t="s">
        <v>2397</v>
      </c>
      <c r="G201" s="81"/>
    </row>
    <row r="202" spans="1:7" ht="47.25">
      <c r="A202" s="890"/>
      <c r="B202" s="893"/>
      <c r="C202" s="336" t="s">
        <v>2398</v>
      </c>
      <c r="D202" s="337" t="s">
        <v>2399</v>
      </c>
      <c r="E202" s="338" t="s">
        <v>2400</v>
      </c>
      <c r="F202" s="353" t="s">
        <v>2401</v>
      </c>
      <c r="G202" s="81"/>
    </row>
    <row r="203" spans="1:7" ht="31.5">
      <c r="A203" s="890"/>
      <c r="B203" s="893"/>
      <c r="C203" s="336" t="s">
        <v>2402</v>
      </c>
      <c r="D203" s="337" t="s">
        <v>2403</v>
      </c>
      <c r="E203" s="338" t="s">
        <v>2404</v>
      </c>
      <c r="F203" s="353" t="s">
        <v>217</v>
      </c>
      <c r="G203" s="81"/>
    </row>
    <row r="204" spans="1:7" ht="47.25">
      <c r="A204" s="890"/>
      <c r="B204" s="893"/>
      <c r="C204" s="336" t="s">
        <v>2405</v>
      </c>
      <c r="D204" s="337" t="s">
        <v>2406</v>
      </c>
      <c r="E204" s="338" t="s">
        <v>2407</v>
      </c>
      <c r="F204" s="353" t="s">
        <v>2408</v>
      </c>
      <c r="G204" s="81"/>
    </row>
    <row r="205" spans="1:7" ht="47.25">
      <c r="A205" s="890"/>
      <c r="B205" s="893"/>
      <c r="C205" s="336" t="s">
        <v>2409</v>
      </c>
      <c r="D205" s="337" t="s">
        <v>2410</v>
      </c>
      <c r="E205" s="338" t="s">
        <v>2411</v>
      </c>
      <c r="F205" s="353" t="s">
        <v>217</v>
      </c>
      <c r="G205" s="81"/>
    </row>
    <row r="206" spans="1:7" ht="63">
      <c r="A206" s="890"/>
      <c r="B206" s="893"/>
      <c r="C206" s="336" t="s">
        <v>2412</v>
      </c>
      <c r="D206" s="337" t="s">
        <v>2413</v>
      </c>
      <c r="E206" s="338" t="s">
        <v>2414</v>
      </c>
      <c r="F206" s="353" t="s">
        <v>2415</v>
      </c>
      <c r="G206" s="81"/>
    </row>
    <row r="207" spans="1:7" ht="97.5" customHeight="1">
      <c r="A207" s="890"/>
      <c r="B207" s="893"/>
      <c r="C207" s="336" t="s">
        <v>2416</v>
      </c>
      <c r="D207" s="337" t="s">
        <v>2417</v>
      </c>
      <c r="E207" s="338" t="s">
        <v>2418</v>
      </c>
      <c r="F207" s="353" t="s">
        <v>2419</v>
      </c>
      <c r="G207" s="81"/>
    </row>
    <row r="208" spans="1:7" ht="47.25">
      <c r="A208" s="890"/>
      <c r="B208" s="893"/>
      <c r="C208" s="336" t="s">
        <v>2420</v>
      </c>
      <c r="D208" s="337" t="s">
        <v>2421</v>
      </c>
      <c r="E208" s="338" t="s">
        <v>2422</v>
      </c>
      <c r="F208" s="353" t="s">
        <v>2423</v>
      </c>
      <c r="G208" s="81"/>
    </row>
    <row r="209" spans="1:7" ht="63">
      <c r="A209" s="890"/>
      <c r="B209" s="893"/>
      <c r="C209" s="336" t="s">
        <v>2424</v>
      </c>
      <c r="D209" s="337" t="s">
        <v>2425</v>
      </c>
      <c r="E209" s="338" t="s">
        <v>2426</v>
      </c>
      <c r="F209" s="353" t="s">
        <v>217</v>
      </c>
      <c r="G209" s="81"/>
    </row>
    <row r="210" spans="1:7" ht="94.5">
      <c r="A210" s="890"/>
      <c r="B210" s="893"/>
      <c r="C210" s="336" t="s">
        <v>2427</v>
      </c>
      <c r="D210" s="337" t="s">
        <v>2428</v>
      </c>
      <c r="E210" s="338" t="s">
        <v>2429</v>
      </c>
      <c r="F210" s="353" t="s">
        <v>2430</v>
      </c>
      <c r="G210" s="81"/>
    </row>
    <row r="211" spans="1:7" ht="124.5" customHeight="1">
      <c r="A211" s="890"/>
      <c r="B211" s="893"/>
      <c r="C211" s="336" t="s">
        <v>2431</v>
      </c>
      <c r="D211" s="337" t="s">
        <v>2432</v>
      </c>
      <c r="E211" s="338" t="s">
        <v>2433</v>
      </c>
      <c r="F211" s="353" t="s">
        <v>2434</v>
      </c>
      <c r="G211" s="81"/>
    </row>
    <row r="212" spans="1:7" ht="110.25">
      <c r="A212" s="890"/>
      <c r="B212" s="893"/>
      <c r="C212" s="340" t="s">
        <v>2435</v>
      </c>
      <c r="D212" s="341" t="s">
        <v>2436</v>
      </c>
      <c r="E212" s="342" t="s">
        <v>2437</v>
      </c>
      <c r="F212" s="352" t="s">
        <v>2438</v>
      </c>
      <c r="G212" s="81"/>
    </row>
    <row r="213" spans="1:7" ht="31.5">
      <c r="A213" s="889" t="s">
        <v>2439</v>
      </c>
      <c r="B213" s="892" t="s">
        <v>2440</v>
      </c>
      <c r="C213" s="319" t="s">
        <v>1371</v>
      </c>
      <c r="D213" s="319" t="s">
        <v>1371</v>
      </c>
      <c r="E213" s="320" t="s">
        <v>2441</v>
      </c>
      <c r="F213" s="321" t="s">
        <v>2442</v>
      </c>
      <c r="G213" s="81"/>
    </row>
    <row r="214" spans="1:7" ht="31.5">
      <c r="A214" s="890"/>
      <c r="B214" s="893"/>
      <c r="C214" s="332" t="s">
        <v>2443</v>
      </c>
      <c r="D214" s="333" t="s">
        <v>2444</v>
      </c>
      <c r="E214" s="334" t="s">
        <v>2445</v>
      </c>
      <c r="F214" s="351" t="s">
        <v>217</v>
      </c>
      <c r="G214" s="81"/>
    </row>
    <row r="215" spans="1:7" ht="47.25">
      <c r="A215" s="890"/>
      <c r="B215" s="893"/>
      <c r="C215" s="336" t="s">
        <v>2446</v>
      </c>
      <c r="D215" s="337" t="s">
        <v>2447</v>
      </c>
      <c r="E215" s="338" t="s">
        <v>2448</v>
      </c>
      <c r="F215" s="353" t="s">
        <v>2449</v>
      </c>
      <c r="G215" s="81"/>
    </row>
    <row r="216" spans="1:7" ht="47.25">
      <c r="A216" s="890"/>
      <c r="B216" s="893"/>
      <c r="C216" s="336" t="s">
        <v>2450</v>
      </c>
      <c r="D216" s="337" t="s">
        <v>2451</v>
      </c>
      <c r="E216" s="338" t="s">
        <v>2452</v>
      </c>
      <c r="F216" s="353" t="s">
        <v>2453</v>
      </c>
      <c r="G216" s="81"/>
    </row>
    <row r="217" spans="1:7" ht="31.5">
      <c r="A217" s="890"/>
      <c r="B217" s="893"/>
      <c r="C217" s="336" t="s">
        <v>2454</v>
      </c>
      <c r="D217" s="337" t="s">
        <v>2455</v>
      </c>
      <c r="E217" s="338" t="s">
        <v>2456</v>
      </c>
      <c r="F217" s="353" t="s">
        <v>217</v>
      </c>
      <c r="G217" s="81"/>
    </row>
    <row r="218" spans="1:7" ht="31.5">
      <c r="A218" s="890"/>
      <c r="B218" s="893"/>
      <c r="C218" s="336" t="s">
        <v>2457</v>
      </c>
      <c r="D218" s="337" t="s">
        <v>2458</v>
      </c>
      <c r="E218" s="338" t="s">
        <v>2459</v>
      </c>
      <c r="F218" s="353" t="s">
        <v>217</v>
      </c>
      <c r="G218" s="81"/>
    </row>
    <row r="219" spans="1:7" ht="63">
      <c r="A219" s="890"/>
      <c r="B219" s="893"/>
      <c r="C219" s="336" t="s">
        <v>2460</v>
      </c>
      <c r="D219" s="337" t="s">
        <v>2461</v>
      </c>
      <c r="E219" s="338" t="s">
        <v>2462</v>
      </c>
      <c r="F219" s="353" t="s">
        <v>2463</v>
      </c>
      <c r="G219" s="81"/>
    </row>
    <row r="220" spans="1:7" ht="47.25">
      <c r="A220" s="890"/>
      <c r="B220" s="893"/>
      <c r="C220" s="336" t="s">
        <v>2464</v>
      </c>
      <c r="D220" s="337" t="s">
        <v>2465</v>
      </c>
      <c r="E220" s="338" t="s">
        <v>2466</v>
      </c>
      <c r="F220" s="353" t="s">
        <v>2467</v>
      </c>
      <c r="G220" s="81"/>
    </row>
    <row r="221" spans="1:7" ht="31.15" customHeight="1">
      <c r="A221" s="890"/>
      <c r="B221" s="893"/>
      <c r="C221" s="336" t="s">
        <v>2263</v>
      </c>
      <c r="D221" s="337" t="s">
        <v>2468</v>
      </c>
      <c r="E221" s="338" t="s">
        <v>2469</v>
      </c>
      <c r="F221" s="353" t="s">
        <v>217</v>
      </c>
      <c r="G221" s="81"/>
    </row>
    <row r="222" spans="1:7" ht="31.5">
      <c r="A222" s="890"/>
      <c r="B222" s="893"/>
      <c r="C222" s="336" t="s">
        <v>2470</v>
      </c>
      <c r="D222" s="337" t="s">
        <v>2471</v>
      </c>
      <c r="E222" s="338" t="s">
        <v>2472</v>
      </c>
      <c r="F222" s="353" t="s">
        <v>217</v>
      </c>
      <c r="G222" s="81"/>
    </row>
    <row r="223" spans="1:7" ht="47.25">
      <c r="A223" s="890"/>
      <c r="B223" s="893"/>
      <c r="C223" s="336" t="s">
        <v>2473</v>
      </c>
      <c r="D223" s="337" t="s">
        <v>2474</v>
      </c>
      <c r="E223" s="338" t="s">
        <v>2475</v>
      </c>
      <c r="F223" s="353" t="s">
        <v>2476</v>
      </c>
      <c r="G223" s="81"/>
    </row>
    <row r="224" spans="1:7" ht="31.5">
      <c r="A224" s="890"/>
      <c r="B224" s="893"/>
      <c r="C224" s="336" t="s">
        <v>2477</v>
      </c>
      <c r="D224" s="337" t="s">
        <v>2478</v>
      </c>
      <c r="E224" s="338" t="s">
        <v>2479</v>
      </c>
      <c r="F224" s="353" t="s">
        <v>2480</v>
      </c>
      <c r="G224" s="81"/>
    </row>
    <row r="225" spans="1:7" ht="31.5">
      <c r="A225" s="890"/>
      <c r="B225" s="893"/>
      <c r="C225" s="340" t="s">
        <v>2314</v>
      </c>
      <c r="D225" s="341" t="s">
        <v>2481</v>
      </c>
      <c r="E225" s="342" t="s">
        <v>2482</v>
      </c>
      <c r="F225" s="352" t="s">
        <v>2483</v>
      </c>
      <c r="G225" s="81"/>
    </row>
    <row r="226" spans="1:7" ht="63">
      <c r="A226" s="889" t="s">
        <v>2484</v>
      </c>
      <c r="B226" s="892" t="s">
        <v>2485</v>
      </c>
      <c r="C226" s="319" t="s">
        <v>1371</v>
      </c>
      <c r="D226" s="319" t="s">
        <v>1371</v>
      </c>
      <c r="E226" s="320" t="s">
        <v>2486</v>
      </c>
      <c r="F226" s="321" t="s">
        <v>2487</v>
      </c>
      <c r="G226" s="81"/>
    </row>
    <row r="227" spans="1:7" ht="63">
      <c r="A227" s="890"/>
      <c r="B227" s="893"/>
      <c r="C227" s="332" t="s">
        <v>2488</v>
      </c>
      <c r="D227" s="333" t="s">
        <v>2489</v>
      </c>
      <c r="E227" s="334" t="s">
        <v>2490</v>
      </c>
      <c r="F227" s="335" t="s">
        <v>2491</v>
      </c>
      <c r="G227" s="81"/>
    </row>
    <row r="228" spans="1:7" ht="31.5">
      <c r="A228" s="890"/>
      <c r="B228" s="893"/>
      <c r="C228" s="336" t="s">
        <v>2492</v>
      </c>
      <c r="D228" s="337" t="s">
        <v>2493</v>
      </c>
      <c r="E228" s="338" t="s">
        <v>2494</v>
      </c>
      <c r="F228" s="339" t="s">
        <v>217</v>
      </c>
      <c r="G228" s="81"/>
    </row>
    <row r="229" spans="1:7" ht="31.5">
      <c r="A229" s="890"/>
      <c r="B229" s="893"/>
      <c r="C229" s="336" t="s">
        <v>2495</v>
      </c>
      <c r="D229" s="337" t="s">
        <v>2496</v>
      </c>
      <c r="E229" s="338" t="s">
        <v>2497</v>
      </c>
      <c r="F229" s="339" t="s">
        <v>217</v>
      </c>
      <c r="G229" s="81"/>
    </row>
    <row r="230" spans="1:7" ht="31.5">
      <c r="A230" s="890"/>
      <c r="B230" s="893"/>
      <c r="C230" s="336" t="s">
        <v>2498</v>
      </c>
      <c r="D230" s="337" t="s">
        <v>2499</v>
      </c>
      <c r="E230" s="338" t="s">
        <v>2500</v>
      </c>
      <c r="F230" s="339" t="s">
        <v>217</v>
      </c>
      <c r="G230" s="81"/>
    </row>
    <row r="231" spans="1:7" ht="47.25">
      <c r="A231" s="890"/>
      <c r="B231" s="893"/>
      <c r="C231" s="336" t="s">
        <v>2501</v>
      </c>
      <c r="D231" s="337" t="s">
        <v>2502</v>
      </c>
      <c r="E231" s="338" t="s">
        <v>2503</v>
      </c>
      <c r="F231" s="339" t="s">
        <v>217</v>
      </c>
      <c r="G231" s="81"/>
    </row>
    <row r="232" spans="1:7" ht="78.75">
      <c r="A232" s="890"/>
      <c r="B232" s="893"/>
      <c r="C232" s="336" t="s">
        <v>2504</v>
      </c>
      <c r="D232" s="337" t="s">
        <v>2505</v>
      </c>
      <c r="E232" s="338" t="s">
        <v>2506</v>
      </c>
      <c r="F232" s="339" t="s">
        <v>2507</v>
      </c>
      <c r="G232" s="81"/>
    </row>
    <row r="233" spans="1:7" ht="47.25">
      <c r="A233" s="891"/>
      <c r="B233" s="894"/>
      <c r="C233" s="344" t="s">
        <v>2508</v>
      </c>
      <c r="D233" s="345" t="s">
        <v>2509</v>
      </c>
      <c r="E233" s="346" t="s">
        <v>2510</v>
      </c>
      <c r="F233" s="347" t="s">
        <v>2511</v>
      </c>
      <c r="G233" s="81"/>
    </row>
    <row r="234" spans="1:7" ht="31.5">
      <c r="A234" s="890" t="s">
        <v>2512</v>
      </c>
      <c r="B234" s="893" t="s">
        <v>2513</v>
      </c>
      <c r="C234" s="322" t="s">
        <v>1371</v>
      </c>
      <c r="D234" s="322" t="s">
        <v>1371</v>
      </c>
      <c r="E234" s="323" t="s">
        <v>2514</v>
      </c>
      <c r="F234" s="327" t="s">
        <v>2515</v>
      </c>
      <c r="G234" s="81"/>
    </row>
    <row r="235" spans="1:7" ht="63">
      <c r="A235" s="890"/>
      <c r="B235" s="893"/>
      <c r="C235" s="332" t="s">
        <v>2516</v>
      </c>
      <c r="D235" s="333" t="s">
        <v>2517</v>
      </c>
      <c r="E235" s="334" t="s">
        <v>2518</v>
      </c>
      <c r="F235" s="351" t="s">
        <v>2519</v>
      </c>
      <c r="G235" s="81"/>
    </row>
    <row r="236" spans="1:7" ht="78.75">
      <c r="A236" s="890"/>
      <c r="B236" s="893"/>
      <c r="C236" s="336" t="s">
        <v>2520</v>
      </c>
      <c r="D236" s="337" t="s">
        <v>2521</v>
      </c>
      <c r="E236" s="338" t="s">
        <v>2522</v>
      </c>
      <c r="F236" s="353" t="s">
        <v>2523</v>
      </c>
      <c r="G236" s="81"/>
    </row>
    <row r="237" spans="1:7" ht="47.25">
      <c r="A237" s="890"/>
      <c r="B237" s="893"/>
      <c r="C237" s="336" t="s">
        <v>2524</v>
      </c>
      <c r="D237" s="337" t="s">
        <v>2525</v>
      </c>
      <c r="E237" s="338" t="s">
        <v>2526</v>
      </c>
      <c r="F237" s="353" t="s">
        <v>2527</v>
      </c>
      <c r="G237" s="81"/>
    </row>
    <row r="238" spans="1:7" ht="78.75">
      <c r="A238" s="890"/>
      <c r="B238" s="893"/>
      <c r="C238" s="336" t="s">
        <v>2528</v>
      </c>
      <c r="D238" s="337" t="s">
        <v>2529</v>
      </c>
      <c r="E238" s="338" t="s">
        <v>2530</v>
      </c>
      <c r="F238" s="353" t="s">
        <v>2531</v>
      </c>
      <c r="G238" s="81"/>
    </row>
    <row r="239" spans="1:7" ht="63">
      <c r="A239" s="890"/>
      <c r="B239" s="893"/>
      <c r="C239" s="336" t="s">
        <v>2532</v>
      </c>
      <c r="D239" s="337" t="s">
        <v>2533</v>
      </c>
      <c r="E239" s="338" t="s">
        <v>2534</v>
      </c>
      <c r="F239" s="353" t="s">
        <v>2535</v>
      </c>
      <c r="G239" s="81"/>
    </row>
    <row r="240" spans="1:7" ht="78.75">
      <c r="A240" s="890"/>
      <c r="B240" s="893"/>
      <c r="C240" s="336" t="s">
        <v>2536</v>
      </c>
      <c r="D240" s="337" t="s">
        <v>2537</v>
      </c>
      <c r="E240" s="338" t="s">
        <v>2538</v>
      </c>
      <c r="F240" s="353" t="s">
        <v>2539</v>
      </c>
      <c r="G240" s="81"/>
    </row>
    <row r="241" spans="1:7" ht="78.75">
      <c r="A241" s="890"/>
      <c r="B241" s="893"/>
      <c r="C241" s="336" t="s">
        <v>2540</v>
      </c>
      <c r="D241" s="337" t="s">
        <v>2541</v>
      </c>
      <c r="E241" s="338" t="s">
        <v>2542</v>
      </c>
      <c r="F241" s="353" t="s">
        <v>2543</v>
      </c>
      <c r="G241" s="81"/>
    </row>
    <row r="242" spans="1:7" ht="78.75">
      <c r="A242" s="890"/>
      <c r="B242" s="893"/>
      <c r="C242" s="336" t="s">
        <v>2544</v>
      </c>
      <c r="D242" s="337" t="s">
        <v>2545</v>
      </c>
      <c r="E242" s="338" t="s">
        <v>2546</v>
      </c>
      <c r="F242" s="353" t="s">
        <v>2547</v>
      </c>
      <c r="G242" s="81"/>
    </row>
    <row r="243" spans="1:7" ht="63">
      <c r="A243" s="890"/>
      <c r="B243" s="893"/>
      <c r="C243" s="336" t="s">
        <v>2548</v>
      </c>
      <c r="D243" s="337" t="s">
        <v>2549</v>
      </c>
      <c r="E243" s="338" t="s">
        <v>2550</v>
      </c>
      <c r="F243" s="353" t="s">
        <v>2551</v>
      </c>
      <c r="G243" s="81"/>
    </row>
    <row r="244" spans="1:7" ht="63">
      <c r="A244" s="890"/>
      <c r="B244" s="893"/>
      <c r="C244" s="336" t="s">
        <v>2552</v>
      </c>
      <c r="D244" s="337" t="s">
        <v>2553</v>
      </c>
      <c r="E244" s="338" t="s">
        <v>2554</v>
      </c>
      <c r="F244" s="353" t="s">
        <v>2555</v>
      </c>
      <c r="G244" s="81"/>
    </row>
    <row r="245" spans="1:7" ht="47.25">
      <c r="A245" s="890"/>
      <c r="B245" s="893"/>
      <c r="C245" s="336" t="s">
        <v>2556</v>
      </c>
      <c r="D245" s="337" t="s">
        <v>2557</v>
      </c>
      <c r="E245" s="338" t="s">
        <v>2558</v>
      </c>
      <c r="F245" s="353" t="s">
        <v>2559</v>
      </c>
      <c r="G245" s="81"/>
    </row>
    <row r="246" spans="1:7" ht="63">
      <c r="A246" s="890"/>
      <c r="B246" s="893"/>
      <c r="C246" s="336" t="s">
        <v>2560</v>
      </c>
      <c r="D246" s="337" t="s">
        <v>2561</v>
      </c>
      <c r="E246" s="338" t="s">
        <v>2562</v>
      </c>
      <c r="F246" s="353" t="s">
        <v>2563</v>
      </c>
      <c r="G246" s="81"/>
    </row>
    <row r="247" spans="1:7" ht="63">
      <c r="A247" s="890"/>
      <c r="B247" s="893"/>
      <c r="C247" s="336" t="s">
        <v>2307</v>
      </c>
      <c r="D247" s="337" t="s">
        <v>2564</v>
      </c>
      <c r="E247" s="338" t="s">
        <v>2565</v>
      </c>
      <c r="F247" s="353" t="s">
        <v>2566</v>
      </c>
      <c r="G247" s="81"/>
    </row>
    <row r="248" spans="1:7" ht="47.25">
      <c r="A248" s="890"/>
      <c r="B248" s="893"/>
      <c r="C248" s="336" t="s">
        <v>2567</v>
      </c>
      <c r="D248" s="337" t="s">
        <v>2568</v>
      </c>
      <c r="E248" s="338" t="s">
        <v>2569</v>
      </c>
      <c r="F248" s="353" t="s">
        <v>2570</v>
      </c>
      <c r="G248" s="81"/>
    </row>
    <row r="249" spans="1:7" ht="63">
      <c r="A249" s="890"/>
      <c r="B249" s="893"/>
      <c r="C249" s="336" t="s">
        <v>2571</v>
      </c>
      <c r="D249" s="337" t="s">
        <v>2572</v>
      </c>
      <c r="E249" s="338" t="s">
        <v>2573</v>
      </c>
      <c r="F249" s="353" t="s">
        <v>2574</v>
      </c>
      <c r="G249" s="81"/>
    </row>
    <row r="250" spans="1:7" ht="94.5">
      <c r="A250" s="890"/>
      <c r="B250" s="893"/>
      <c r="C250" s="336" t="s">
        <v>2575</v>
      </c>
      <c r="D250" s="337" t="s">
        <v>2576</v>
      </c>
      <c r="E250" s="338" t="s">
        <v>2577</v>
      </c>
      <c r="F250" s="353" t="s">
        <v>2578</v>
      </c>
      <c r="G250" s="81"/>
    </row>
    <row r="251" spans="1:7" ht="78.75">
      <c r="A251" s="890"/>
      <c r="B251" s="893"/>
      <c r="C251" s="336" t="s">
        <v>2579</v>
      </c>
      <c r="D251" s="337" t="s">
        <v>2580</v>
      </c>
      <c r="E251" s="338" t="s">
        <v>2581</v>
      </c>
      <c r="F251" s="353" t="s">
        <v>2582</v>
      </c>
      <c r="G251" s="81"/>
    </row>
    <row r="252" spans="1:7" ht="63">
      <c r="A252" s="890"/>
      <c r="B252" s="893"/>
      <c r="C252" s="336" t="s">
        <v>2583</v>
      </c>
      <c r="D252" s="337" t="s">
        <v>2584</v>
      </c>
      <c r="E252" s="338" t="s">
        <v>2585</v>
      </c>
      <c r="F252" s="353" t="s">
        <v>2586</v>
      </c>
      <c r="G252" s="81"/>
    </row>
    <row r="253" spans="1:7" ht="63">
      <c r="A253" s="890"/>
      <c r="B253" s="893"/>
      <c r="C253" s="336" t="s">
        <v>2587</v>
      </c>
      <c r="D253" s="337" t="s">
        <v>2588</v>
      </c>
      <c r="E253" s="338" t="s">
        <v>2589</v>
      </c>
      <c r="F253" s="353" t="s">
        <v>2590</v>
      </c>
      <c r="G253" s="81"/>
    </row>
    <row r="254" spans="1:7" ht="31.5">
      <c r="A254" s="890"/>
      <c r="B254" s="893"/>
      <c r="C254" s="336" t="s">
        <v>2591</v>
      </c>
      <c r="D254" s="337" t="s">
        <v>2592</v>
      </c>
      <c r="E254" s="338" t="s">
        <v>2593</v>
      </c>
      <c r="F254" s="353" t="s">
        <v>2594</v>
      </c>
      <c r="G254" s="81"/>
    </row>
    <row r="255" spans="1:7" ht="78.75">
      <c r="A255" s="890"/>
      <c r="B255" s="893"/>
      <c r="C255" s="336" t="s">
        <v>2595</v>
      </c>
      <c r="D255" s="337" t="s">
        <v>2596</v>
      </c>
      <c r="E255" s="338" t="s">
        <v>2597</v>
      </c>
      <c r="F255" s="353" t="s">
        <v>2598</v>
      </c>
      <c r="G255" s="81"/>
    </row>
    <row r="256" spans="1:7" ht="47.25">
      <c r="A256" s="890"/>
      <c r="B256" s="893"/>
      <c r="C256" s="336" t="s">
        <v>2599</v>
      </c>
      <c r="D256" s="337" t="s">
        <v>2600</v>
      </c>
      <c r="E256" s="338" t="s">
        <v>2601</v>
      </c>
      <c r="F256" s="353" t="s">
        <v>217</v>
      </c>
      <c r="G256" s="81"/>
    </row>
    <row r="257" spans="1:7" ht="63">
      <c r="A257" s="890"/>
      <c r="B257" s="893"/>
      <c r="C257" s="336" t="s">
        <v>2602</v>
      </c>
      <c r="D257" s="337" t="s">
        <v>2603</v>
      </c>
      <c r="E257" s="338" t="s">
        <v>2604</v>
      </c>
      <c r="F257" s="353" t="s">
        <v>2605</v>
      </c>
      <c r="G257" s="81"/>
    </row>
    <row r="258" spans="1:7" ht="47.25">
      <c r="A258" s="890"/>
      <c r="B258" s="893"/>
      <c r="C258" s="336" t="s">
        <v>2606</v>
      </c>
      <c r="D258" s="337" t="s">
        <v>2607</v>
      </c>
      <c r="E258" s="338" t="s">
        <v>2608</v>
      </c>
      <c r="F258" s="353" t="s">
        <v>2609</v>
      </c>
      <c r="G258" s="81"/>
    </row>
    <row r="259" spans="1:7" ht="63">
      <c r="A259" s="890"/>
      <c r="B259" s="893"/>
      <c r="C259" s="336" t="s">
        <v>2610</v>
      </c>
      <c r="D259" s="337" t="s">
        <v>2611</v>
      </c>
      <c r="E259" s="338" t="s">
        <v>2612</v>
      </c>
      <c r="F259" s="353" t="s">
        <v>2613</v>
      </c>
      <c r="G259" s="81"/>
    </row>
    <row r="260" spans="1:7" ht="63">
      <c r="A260" s="890"/>
      <c r="B260" s="893"/>
      <c r="C260" s="336" t="s">
        <v>2614</v>
      </c>
      <c r="D260" s="337" t="s">
        <v>2615</v>
      </c>
      <c r="E260" s="338" t="s">
        <v>2616</v>
      </c>
      <c r="F260" s="353" t="s">
        <v>2617</v>
      </c>
      <c r="G260" s="81"/>
    </row>
    <row r="261" spans="1:7" ht="63">
      <c r="A261" s="890"/>
      <c r="B261" s="893"/>
      <c r="C261" s="336" t="s">
        <v>2618</v>
      </c>
      <c r="D261" s="337" t="s">
        <v>2619</v>
      </c>
      <c r="E261" s="338" t="s">
        <v>2620</v>
      </c>
      <c r="F261" s="353" t="s">
        <v>2621</v>
      </c>
      <c r="G261" s="81"/>
    </row>
    <row r="262" spans="1:7" ht="78.75">
      <c r="A262" s="890"/>
      <c r="B262" s="893"/>
      <c r="C262" s="336" t="s">
        <v>2622</v>
      </c>
      <c r="D262" s="337" t="s">
        <v>2623</v>
      </c>
      <c r="E262" s="338" t="s">
        <v>2624</v>
      </c>
      <c r="F262" s="353" t="s">
        <v>2625</v>
      </c>
      <c r="G262" s="81"/>
    </row>
    <row r="263" spans="1:7" ht="63">
      <c r="A263" s="890"/>
      <c r="B263" s="893"/>
      <c r="C263" s="336" t="s">
        <v>2626</v>
      </c>
      <c r="D263" s="337" t="s">
        <v>2627</v>
      </c>
      <c r="E263" s="338" t="s">
        <v>2628</v>
      </c>
      <c r="F263" s="353" t="s">
        <v>2613</v>
      </c>
      <c r="G263" s="81"/>
    </row>
    <row r="264" spans="1:7" ht="78.75">
      <c r="A264" s="890"/>
      <c r="B264" s="893"/>
      <c r="C264" s="336" t="s">
        <v>2629</v>
      </c>
      <c r="D264" s="337" t="s">
        <v>2630</v>
      </c>
      <c r="E264" s="338" t="s">
        <v>2631</v>
      </c>
      <c r="F264" s="353" t="s">
        <v>2632</v>
      </c>
      <c r="G264" s="81"/>
    </row>
    <row r="265" spans="1:7" ht="31.5">
      <c r="A265" s="890"/>
      <c r="B265" s="893"/>
      <c r="C265" s="336" t="s">
        <v>2633</v>
      </c>
      <c r="D265" s="337" t="s">
        <v>2634</v>
      </c>
      <c r="E265" s="338" t="s">
        <v>2635</v>
      </c>
      <c r="F265" s="353" t="s">
        <v>217</v>
      </c>
      <c r="G265" s="81"/>
    </row>
    <row r="266" spans="1:7" ht="47.25">
      <c r="A266" s="890"/>
      <c r="B266" s="893"/>
      <c r="C266" s="336" t="s">
        <v>2636</v>
      </c>
      <c r="D266" s="337" t="s">
        <v>2637</v>
      </c>
      <c r="E266" s="338" t="s">
        <v>2638</v>
      </c>
      <c r="F266" s="353" t="s">
        <v>217</v>
      </c>
      <c r="G266" s="81"/>
    </row>
    <row r="267" spans="1:7" ht="31.5">
      <c r="A267" s="890"/>
      <c r="B267" s="893"/>
      <c r="C267" s="336" t="s">
        <v>2639</v>
      </c>
      <c r="D267" s="337" t="s">
        <v>2640</v>
      </c>
      <c r="E267" s="338" t="s">
        <v>2641</v>
      </c>
      <c r="F267" s="353" t="s">
        <v>2642</v>
      </c>
      <c r="G267" s="81"/>
    </row>
    <row r="268" spans="1:7" ht="78.75">
      <c r="A268" s="890"/>
      <c r="B268" s="893"/>
      <c r="C268" s="336" t="s">
        <v>2643</v>
      </c>
      <c r="D268" s="337" t="s">
        <v>2644</v>
      </c>
      <c r="E268" s="338" t="s">
        <v>2645</v>
      </c>
      <c r="F268" s="353" t="s">
        <v>2646</v>
      </c>
      <c r="G268" s="81"/>
    </row>
    <row r="269" spans="1:7" ht="31.5">
      <c r="A269" s="890"/>
      <c r="B269" s="893"/>
      <c r="C269" s="340" t="s">
        <v>2647</v>
      </c>
      <c r="D269" s="341" t="s">
        <v>2648</v>
      </c>
      <c r="E269" s="342" t="s">
        <v>2649</v>
      </c>
      <c r="F269" s="352" t="s">
        <v>2650</v>
      </c>
      <c r="G269" s="81"/>
    </row>
    <row r="270" spans="1:7" ht="82.5" customHeight="1">
      <c r="A270" s="328" t="s">
        <v>2651</v>
      </c>
      <c r="B270" s="329" t="s">
        <v>2652</v>
      </c>
      <c r="C270" s="354" t="s">
        <v>2651</v>
      </c>
      <c r="D270" s="355" t="s">
        <v>2653</v>
      </c>
      <c r="E270" s="356" t="s">
        <v>2654</v>
      </c>
      <c r="F270" s="357" t="s">
        <v>2655</v>
      </c>
      <c r="G270" s="81"/>
    </row>
    <row r="271" spans="1:7" ht="82.5" customHeight="1">
      <c r="A271" s="328" t="s">
        <v>2656</v>
      </c>
      <c r="B271" s="329" t="s">
        <v>2657</v>
      </c>
      <c r="C271" s="354" t="s">
        <v>2656</v>
      </c>
      <c r="D271" s="355" t="s">
        <v>2658</v>
      </c>
      <c r="E271" s="356" t="s">
        <v>2659</v>
      </c>
      <c r="F271" s="357" t="s">
        <v>217</v>
      </c>
      <c r="G271" s="81"/>
    </row>
    <row r="272" spans="1:7" ht="82.5" customHeight="1">
      <c r="A272" s="328" t="s">
        <v>2660</v>
      </c>
      <c r="B272" s="329" t="s">
        <v>2661</v>
      </c>
      <c r="C272" s="354" t="s">
        <v>2660</v>
      </c>
      <c r="D272" s="355" t="s">
        <v>2662</v>
      </c>
      <c r="E272" s="356" t="s">
        <v>2663</v>
      </c>
      <c r="F272" s="357" t="s">
        <v>217</v>
      </c>
      <c r="G272" s="81"/>
    </row>
    <row r="273" spans="1:7" ht="82.5" customHeight="1">
      <c r="A273" s="328" t="s">
        <v>2664</v>
      </c>
      <c r="B273" s="329" t="s">
        <v>2665</v>
      </c>
      <c r="C273" s="354" t="s">
        <v>2664</v>
      </c>
      <c r="D273" s="355" t="s">
        <v>2666</v>
      </c>
      <c r="E273" s="356" t="s">
        <v>2667</v>
      </c>
      <c r="F273" s="357" t="s">
        <v>2328</v>
      </c>
      <c r="G273" s="81"/>
    </row>
    <row r="274" spans="1:7" ht="82.5" customHeight="1">
      <c r="A274" s="330" t="s">
        <v>2668</v>
      </c>
      <c r="B274" s="331" t="s">
        <v>2669</v>
      </c>
      <c r="C274" s="358" t="s">
        <v>2668</v>
      </c>
      <c r="D274" s="359" t="s">
        <v>2670</v>
      </c>
      <c r="E274" s="360" t="s">
        <v>2671</v>
      </c>
      <c r="F274" s="361" t="s">
        <v>217</v>
      </c>
      <c r="G274" s="81"/>
    </row>
    <row r="275" spans="1:7">
      <c r="A275" s="87"/>
      <c r="B275" s="87"/>
      <c r="C275" s="533"/>
      <c r="D275" s="116"/>
      <c r="E275" s="87"/>
      <c r="F275" s="81"/>
    </row>
    <row r="276" spans="1:7">
      <c r="A276" s="79"/>
    </row>
    <row r="277" spans="1:7">
      <c r="A277" s="79"/>
    </row>
    <row r="278" spans="1:7">
      <c r="A278" s="79"/>
    </row>
    <row r="279" spans="1:7">
      <c r="A279" s="79"/>
      <c r="C279" s="84"/>
    </row>
    <row r="280" spans="1:7">
      <c r="A280" s="79"/>
      <c r="C280" s="84"/>
    </row>
    <row r="281" spans="1:7">
      <c r="A281" s="79"/>
      <c r="C281" s="84"/>
    </row>
    <row r="282" spans="1:7">
      <c r="A282" s="79"/>
      <c r="C282" s="84"/>
    </row>
    <row r="283" spans="1:7">
      <c r="A283" s="79"/>
      <c r="C283" s="84"/>
    </row>
    <row r="284" spans="1:7">
      <c r="A284" s="79"/>
      <c r="C284" s="84"/>
    </row>
    <row r="285" spans="1:7">
      <c r="A285" s="79"/>
      <c r="C285" s="84"/>
    </row>
    <row r="286" spans="1:7">
      <c r="A286" s="79"/>
      <c r="C286" s="84"/>
    </row>
    <row r="287" spans="1:7">
      <c r="A287" s="79"/>
      <c r="C287" s="84"/>
    </row>
    <row r="288" spans="1:7">
      <c r="A288" s="79"/>
      <c r="C288" s="84"/>
    </row>
    <row r="289" spans="1:3">
      <c r="A289" s="79"/>
      <c r="C289" s="84"/>
    </row>
    <row r="290" spans="1:3">
      <c r="A290" s="79"/>
      <c r="C290" s="84"/>
    </row>
    <row r="291" spans="1:3">
      <c r="A291" s="79"/>
    </row>
    <row r="292" spans="1:3">
      <c r="A292" s="79"/>
    </row>
    <row r="293" spans="1:3">
      <c r="A293" s="79"/>
    </row>
    <row r="294" spans="1:3">
      <c r="A294" s="79"/>
    </row>
    <row r="295" spans="1:3">
      <c r="A295" s="79"/>
    </row>
    <row r="296" spans="1:3">
      <c r="A296" s="79"/>
    </row>
    <row r="297" spans="1:3">
      <c r="A297" s="79"/>
    </row>
    <row r="298" spans="1:3">
      <c r="A298" s="79"/>
    </row>
    <row r="299" spans="1:3">
      <c r="A299" s="79"/>
    </row>
    <row r="300" spans="1:3">
      <c r="A300" s="79"/>
    </row>
    <row r="301" spans="1:3">
      <c r="A301" s="79"/>
    </row>
    <row r="302" spans="1:3">
      <c r="A302" s="79"/>
    </row>
    <row r="303" spans="1:3">
      <c r="A303" s="79"/>
    </row>
    <row r="304" spans="1:3">
      <c r="A304" s="79"/>
    </row>
    <row r="305" spans="1:1">
      <c r="A305" s="79"/>
    </row>
    <row r="306" spans="1:1">
      <c r="A306" s="79"/>
    </row>
    <row r="307" spans="1:1">
      <c r="A307" s="79"/>
    </row>
    <row r="308" spans="1:1">
      <c r="A308" s="79"/>
    </row>
    <row r="309" spans="1:1">
      <c r="A309" s="79"/>
    </row>
    <row r="310" spans="1:1">
      <c r="A310" s="79"/>
    </row>
    <row r="311" spans="1:1">
      <c r="A311" s="79"/>
    </row>
    <row r="312" spans="1:1">
      <c r="A312" s="79"/>
    </row>
    <row r="313" spans="1:1">
      <c r="A313" s="79"/>
    </row>
    <row r="314" spans="1:1">
      <c r="A314" s="79"/>
    </row>
    <row r="315" spans="1:1">
      <c r="A315" s="79"/>
    </row>
    <row r="316" spans="1:1">
      <c r="A316" s="79"/>
    </row>
    <row r="317" spans="1:1">
      <c r="A317" s="79"/>
    </row>
    <row r="318" spans="1:1">
      <c r="A318" s="79"/>
    </row>
    <row r="319" spans="1:1">
      <c r="A319" s="79"/>
    </row>
    <row r="320" spans="1:1">
      <c r="A320" s="79"/>
    </row>
    <row r="321" spans="1:1">
      <c r="A321" s="79"/>
    </row>
    <row r="322" spans="1:1">
      <c r="A322" s="79"/>
    </row>
    <row r="323" spans="1:1">
      <c r="A323" s="79"/>
    </row>
    <row r="324" spans="1:1">
      <c r="A324" s="79"/>
    </row>
    <row r="325" spans="1:1">
      <c r="A325" s="79"/>
    </row>
    <row r="326" spans="1:1">
      <c r="A326" s="79"/>
    </row>
    <row r="327" spans="1:1">
      <c r="A327" s="79"/>
    </row>
    <row r="328" spans="1:1">
      <c r="A328" s="79"/>
    </row>
    <row r="329" spans="1:1">
      <c r="A329" s="79"/>
    </row>
    <row r="330" spans="1:1">
      <c r="A330" s="79"/>
    </row>
    <row r="331" spans="1:1">
      <c r="A331" s="79"/>
    </row>
    <row r="332" spans="1:1">
      <c r="A332" s="79"/>
    </row>
    <row r="333" spans="1:1">
      <c r="A333" s="79"/>
    </row>
    <row r="334" spans="1:1">
      <c r="A334" s="79"/>
    </row>
    <row r="335" spans="1:1">
      <c r="A335" s="79"/>
    </row>
    <row r="336" spans="1:1">
      <c r="A336" s="79"/>
    </row>
    <row r="337" spans="1:1">
      <c r="A337" s="79"/>
    </row>
    <row r="338" spans="1:1">
      <c r="A338" s="79"/>
    </row>
    <row r="339" spans="1:1">
      <c r="A339" s="79"/>
    </row>
    <row r="340" spans="1:1">
      <c r="A340" s="79"/>
    </row>
    <row r="341" spans="1:1">
      <c r="A341" s="79"/>
    </row>
    <row r="342" spans="1:1">
      <c r="A342" s="79"/>
    </row>
    <row r="343" spans="1:1">
      <c r="A343" s="79"/>
    </row>
    <row r="344" spans="1:1">
      <c r="A344" s="79"/>
    </row>
    <row r="345" spans="1:1">
      <c r="A345" s="79"/>
    </row>
    <row r="346" spans="1:1">
      <c r="A346" s="79"/>
    </row>
    <row r="347" spans="1:1">
      <c r="A347" s="79"/>
    </row>
    <row r="348" spans="1:1">
      <c r="A348" s="79"/>
    </row>
    <row r="349" spans="1:1">
      <c r="A349" s="79"/>
    </row>
    <row r="350" spans="1:1">
      <c r="A350" s="79"/>
    </row>
    <row r="351" spans="1:1">
      <c r="A351" s="79"/>
    </row>
    <row r="352" spans="1:1">
      <c r="A352" s="79"/>
    </row>
    <row r="353" spans="1:1">
      <c r="A353" s="79"/>
    </row>
    <row r="354" spans="1:1">
      <c r="A354" s="79"/>
    </row>
    <row r="355" spans="1:1">
      <c r="A355" s="79"/>
    </row>
    <row r="356" spans="1:1">
      <c r="A356" s="79"/>
    </row>
    <row r="357" spans="1:1">
      <c r="A357" s="79"/>
    </row>
    <row r="358" spans="1:1">
      <c r="A358" s="79"/>
    </row>
    <row r="359" spans="1:1">
      <c r="A359" s="79"/>
    </row>
    <row r="360" spans="1:1">
      <c r="A360" s="79"/>
    </row>
    <row r="361" spans="1:1">
      <c r="A361" s="79"/>
    </row>
    <row r="362" spans="1:1">
      <c r="A362" s="79"/>
    </row>
    <row r="363" spans="1:1">
      <c r="A363" s="79"/>
    </row>
    <row r="364" spans="1:1">
      <c r="A364" s="79"/>
    </row>
    <row r="365" spans="1:1">
      <c r="A365" s="79"/>
    </row>
    <row r="366" spans="1:1">
      <c r="A366" s="79"/>
    </row>
    <row r="367" spans="1:1">
      <c r="A367" s="79"/>
    </row>
    <row r="368" spans="1:1">
      <c r="A368" s="79"/>
    </row>
    <row r="369" spans="1:1">
      <c r="A369" s="79"/>
    </row>
    <row r="370" spans="1:1">
      <c r="A370" s="79"/>
    </row>
    <row r="371" spans="1:1">
      <c r="A371" s="79"/>
    </row>
    <row r="372" spans="1:1">
      <c r="A372" s="79"/>
    </row>
    <row r="373" spans="1:1">
      <c r="A373" s="79"/>
    </row>
    <row r="374" spans="1:1">
      <c r="A374" s="79"/>
    </row>
    <row r="375" spans="1:1">
      <c r="A375" s="79"/>
    </row>
    <row r="376" spans="1:1">
      <c r="A376" s="79"/>
    </row>
    <row r="377" spans="1:1">
      <c r="A377" s="79"/>
    </row>
    <row r="378" spans="1:1">
      <c r="A378" s="79"/>
    </row>
    <row r="379" spans="1:1">
      <c r="A379" s="79"/>
    </row>
    <row r="380" spans="1:1">
      <c r="A380" s="79"/>
    </row>
    <row r="381" spans="1:1">
      <c r="A381" s="79"/>
    </row>
    <row r="382" spans="1:1">
      <c r="A382" s="79"/>
    </row>
    <row r="383" spans="1:1">
      <c r="A383" s="79"/>
    </row>
    <row r="384" spans="1:1">
      <c r="A384" s="79"/>
    </row>
    <row r="385" spans="1:1">
      <c r="A385" s="79"/>
    </row>
    <row r="386" spans="1:1">
      <c r="A386" s="79"/>
    </row>
    <row r="387" spans="1:1">
      <c r="A387" s="79"/>
    </row>
    <row r="388" spans="1:1">
      <c r="A388" s="79"/>
    </row>
    <row r="389" spans="1:1">
      <c r="A389" s="79"/>
    </row>
    <row r="390" spans="1:1">
      <c r="A390" s="79"/>
    </row>
    <row r="391" spans="1:1">
      <c r="A391" s="79"/>
    </row>
    <row r="392" spans="1:1">
      <c r="A392" s="79"/>
    </row>
    <row r="393" spans="1:1">
      <c r="A393" s="79"/>
    </row>
    <row r="394" spans="1:1">
      <c r="A394" s="79"/>
    </row>
    <row r="395" spans="1:1">
      <c r="A395" s="79"/>
    </row>
    <row r="396" spans="1:1">
      <c r="A396" s="79"/>
    </row>
    <row r="397" spans="1:1">
      <c r="A397" s="79"/>
    </row>
    <row r="398" spans="1:1">
      <c r="A398" s="79"/>
    </row>
    <row r="399" spans="1:1">
      <c r="A399" s="79"/>
    </row>
    <row r="400" spans="1:1">
      <c r="A400" s="79"/>
    </row>
    <row r="401" spans="1:1">
      <c r="A401" s="79"/>
    </row>
    <row r="402" spans="1:1">
      <c r="A402" s="79"/>
    </row>
  </sheetData>
  <mergeCells count="180">
    <mergeCell ref="A226:A233"/>
    <mergeCell ref="B226:B233"/>
    <mergeCell ref="A234:A269"/>
    <mergeCell ref="B234:B269"/>
    <mergeCell ref="A177:A183"/>
    <mergeCell ref="D24:F24"/>
    <mergeCell ref="D25:F25"/>
    <mergeCell ref="D26:F26"/>
    <mergeCell ref="D27:F27"/>
    <mergeCell ref="D28:F28"/>
    <mergeCell ref="A133:C133"/>
    <mergeCell ref="D34:F34"/>
    <mergeCell ref="D35:F35"/>
    <mergeCell ref="D36:F36"/>
    <mergeCell ref="D37:F37"/>
    <mergeCell ref="D38:F38"/>
    <mergeCell ref="D29:F29"/>
    <mergeCell ref="D30:F30"/>
    <mergeCell ref="D31:F31"/>
    <mergeCell ref="D32:F32"/>
    <mergeCell ref="D33:F33"/>
    <mergeCell ref="D116:F116"/>
    <mergeCell ref="D117:F117"/>
    <mergeCell ref="A142:A150"/>
    <mergeCell ref="A1:F1"/>
    <mergeCell ref="A2:B2"/>
    <mergeCell ref="A4:B4"/>
    <mergeCell ref="A5:B5"/>
    <mergeCell ref="C2:F2"/>
    <mergeCell ref="C4:F4"/>
    <mergeCell ref="C5:F5"/>
    <mergeCell ref="A213:A225"/>
    <mergeCell ref="B213:B225"/>
    <mergeCell ref="D19:F19"/>
    <mergeCell ref="D20:F20"/>
    <mergeCell ref="D21:F21"/>
    <mergeCell ref="D22:F22"/>
    <mergeCell ref="D23:F23"/>
    <mergeCell ref="D119:F119"/>
    <mergeCell ref="D110:F110"/>
    <mergeCell ref="D111:F111"/>
    <mergeCell ref="D112:F112"/>
    <mergeCell ref="D113:F113"/>
    <mergeCell ref="D114:F114"/>
    <mergeCell ref="D105:F105"/>
    <mergeCell ref="D106:F106"/>
    <mergeCell ref="D107:F107"/>
    <mergeCell ref="A135:E135"/>
    <mergeCell ref="B142:B150"/>
    <mergeCell ref="D128:F128"/>
    <mergeCell ref="D129:F129"/>
    <mergeCell ref="D130:F130"/>
    <mergeCell ref="D131:F131"/>
    <mergeCell ref="D132:F132"/>
    <mergeCell ref="D133:F133"/>
    <mergeCell ref="A94:C128"/>
    <mergeCell ref="A129:C129"/>
    <mergeCell ref="A130:C130"/>
    <mergeCell ref="A131:C131"/>
    <mergeCell ref="D118:F118"/>
    <mergeCell ref="A132:C132"/>
    <mergeCell ref="D125:F125"/>
    <mergeCell ref="D126:F126"/>
    <mergeCell ref="D127:F127"/>
    <mergeCell ref="D120:F120"/>
    <mergeCell ref="D121:F121"/>
    <mergeCell ref="D122:F122"/>
    <mergeCell ref="D123:F123"/>
    <mergeCell ref="D124:F124"/>
    <mergeCell ref="D115:F115"/>
    <mergeCell ref="D94:F94"/>
    <mergeCell ref="B177:B183"/>
    <mergeCell ref="A184:A199"/>
    <mergeCell ref="B184:B199"/>
    <mergeCell ref="A200:A212"/>
    <mergeCell ref="B200:B212"/>
    <mergeCell ref="A151:A159"/>
    <mergeCell ref="B151:B159"/>
    <mergeCell ref="A160:A162"/>
    <mergeCell ref="B160:B162"/>
    <mergeCell ref="A163:A176"/>
    <mergeCell ref="B163:B176"/>
    <mergeCell ref="A8:C8"/>
    <mergeCell ref="D8:F8"/>
    <mergeCell ref="D9:F9"/>
    <mergeCell ref="A11:C18"/>
    <mergeCell ref="D11:F11"/>
    <mergeCell ref="D12:F12"/>
    <mergeCell ref="D13:F13"/>
    <mergeCell ref="D14:F14"/>
    <mergeCell ref="D109:F109"/>
    <mergeCell ref="D100:F100"/>
    <mergeCell ref="D101:F101"/>
    <mergeCell ref="D102:F102"/>
    <mergeCell ref="D103:F103"/>
    <mergeCell ref="D104:F104"/>
    <mergeCell ref="D95:F95"/>
    <mergeCell ref="D96:F96"/>
    <mergeCell ref="D97:F97"/>
    <mergeCell ref="D98:F98"/>
    <mergeCell ref="D99:F99"/>
    <mergeCell ref="D90:F90"/>
    <mergeCell ref="D91:F91"/>
    <mergeCell ref="D92:F92"/>
    <mergeCell ref="D108:F108"/>
    <mergeCell ref="D93:F93"/>
    <mergeCell ref="A87:C93"/>
    <mergeCell ref="D85:F85"/>
    <mergeCell ref="D86:F86"/>
    <mergeCell ref="D87:F87"/>
    <mergeCell ref="D88:F88"/>
    <mergeCell ref="D89:F89"/>
    <mergeCell ref="A75:C86"/>
    <mergeCell ref="D80:F80"/>
    <mergeCell ref="D81:F81"/>
    <mergeCell ref="D82:F82"/>
    <mergeCell ref="D83:F83"/>
    <mergeCell ref="D84:F84"/>
    <mergeCell ref="D75:F75"/>
    <mergeCell ref="D76:F76"/>
    <mergeCell ref="D77:F77"/>
    <mergeCell ref="D78:F78"/>
    <mergeCell ref="D79:F79"/>
    <mergeCell ref="D70:F70"/>
    <mergeCell ref="D71:F71"/>
    <mergeCell ref="D72:F72"/>
    <mergeCell ref="D73:F73"/>
    <mergeCell ref="D74:F74"/>
    <mergeCell ref="A63:C74"/>
    <mergeCell ref="D65:F65"/>
    <mergeCell ref="D66:F66"/>
    <mergeCell ref="D67:F67"/>
    <mergeCell ref="D68:F68"/>
    <mergeCell ref="D69:F69"/>
    <mergeCell ref="D63:F63"/>
    <mergeCell ref="D64:F64"/>
    <mergeCell ref="D41:F41"/>
    <mergeCell ref="D42:F42"/>
    <mergeCell ref="D43:F43"/>
    <mergeCell ref="D44:F44"/>
    <mergeCell ref="A29:C41"/>
    <mergeCell ref="D39:F39"/>
    <mergeCell ref="D60:F60"/>
    <mergeCell ref="D61:F61"/>
    <mergeCell ref="D62:F62"/>
    <mergeCell ref="A48:C62"/>
    <mergeCell ref="D55:F55"/>
    <mergeCell ref="D56:F56"/>
    <mergeCell ref="D57:F57"/>
    <mergeCell ref="D58:F58"/>
    <mergeCell ref="D59:F59"/>
    <mergeCell ref="D50:F50"/>
    <mergeCell ref="D51:F51"/>
    <mergeCell ref="D52:F52"/>
    <mergeCell ref="D53:F53"/>
    <mergeCell ref="D54:F54"/>
    <mergeCell ref="A9:C10"/>
    <mergeCell ref="D10:F10"/>
    <mergeCell ref="A139:A141"/>
    <mergeCell ref="B139:B141"/>
    <mergeCell ref="A19:C26"/>
    <mergeCell ref="A27:C28"/>
    <mergeCell ref="A3:F3"/>
    <mergeCell ref="A7:F7"/>
    <mergeCell ref="D15:F15"/>
    <mergeCell ref="D16:F16"/>
    <mergeCell ref="D17:F17"/>
    <mergeCell ref="D18:F18"/>
    <mergeCell ref="A137:B137"/>
    <mergeCell ref="C137:D137"/>
    <mergeCell ref="A136:D136"/>
    <mergeCell ref="E136:E138"/>
    <mergeCell ref="F136:F138"/>
    <mergeCell ref="D45:F45"/>
    <mergeCell ref="D46:F46"/>
    <mergeCell ref="D47:F47"/>
    <mergeCell ref="D48:F48"/>
    <mergeCell ref="D49:F49"/>
    <mergeCell ref="A42:C47"/>
    <mergeCell ref="D40:F4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c4bb38f-dcba-4d88-99ec-f1df9b4c3450">
      <Terms xmlns="http://schemas.microsoft.com/office/infopath/2007/PartnerControls"/>
    </lcf76f155ced4ddcb4097134ff3c332f>
    <VersionSharedWith xmlns="8c4bb38f-dcba-4d88-99ec-f1df9b4c3450" xsi:nil="true"/>
    <TaxCatchAll xmlns="c5e8d6cb-d936-4a54-a17c-368cee65373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087B5CB9FF84E4EA82F373F2717F197" ma:contentTypeVersion="12" ma:contentTypeDescription="Create a new document." ma:contentTypeScope="" ma:versionID="8f1cc289db8deb7bf762594f68150ae0">
  <xsd:schema xmlns:xsd="http://www.w3.org/2001/XMLSchema" xmlns:xs="http://www.w3.org/2001/XMLSchema" xmlns:p="http://schemas.microsoft.com/office/2006/metadata/properties" xmlns:ns2="8c4bb38f-dcba-4d88-99ec-f1df9b4c3450" xmlns:ns3="c5e8d6cb-d936-4a54-a17c-368cee65373c" targetNamespace="http://schemas.microsoft.com/office/2006/metadata/properties" ma:root="true" ma:fieldsID="8547d162701275b14877ea8a1d6745ca" ns2:_="" ns3:_="">
    <xsd:import namespace="8c4bb38f-dcba-4d88-99ec-f1df9b4c3450"/>
    <xsd:import namespace="c5e8d6cb-d936-4a54-a17c-368cee65373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VersionSharedWi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4bb38f-dcba-4d88-99ec-f1df9b4c34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af5e99b-f45a-473e-9035-af188538fb0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VersionSharedWith" ma:index="19" nillable="true" ma:displayName="Version Shared With" ma:description="Metadata tag identifying with whom a dated version of a document is shared for review and feedback." ma:format="Dropdown" ma:internalName="VersionSharedWith">
      <xsd:simpleType>
        <xsd:restriction base="dms:Choice">
          <xsd:enumeration value="Chad"/>
          <xsd:enumeration value="Renee"/>
          <xsd:enumeration value="Dale"/>
          <xsd:enumeration value="Andrew (OMB)"/>
          <xsd:enumeration value="Deidre (OMB)"/>
          <xsd:enumeration value="N/A"/>
        </xsd:restriction>
      </xsd:simpleType>
    </xsd:element>
  </xsd:schema>
  <xsd:schema xmlns:xsd="http://www.w3.org/2001/XMLSchema" xmlns:xs="http://www.w3.org/2001/XMLSchema" xmlns:dms="http://schemas.microsoft.com/office/2006/documentManagement/types" xmlns:pc="http://schemas.microsoft.com/office/infopath/2007/PartnerControls" targetNamespace="c5e8d6cb-d936-4a54-a17c-368cee65373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e7e763-aed6-4341-b3d1-ad31540fc325}" ma:internalName="TaxCatchAll" ma:showField="CatchAllData" ma:web="c5e8d6cb-d936-4a54-a17c-368cee6537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l z x s W X j M R G K j A A A A 9 Q A A A B I A H A B D b 2 5 m a W c v U G F j a 2 F n Z S 5 4 b W w g o h g A K K A U A A A A A A A A A A A A A A A A A A A A A A A A A A A A h Y 9 B D o I w F E S v Q r q n L R C j I Z + y c C u J C d G 4 J a V C I 3 w M L Z a 7 u f B I X k G M o u 5 c z p u 3 m L l f b 5 C O b e N d V G 9 0 h w k J K C e e Q t m V G q u E D P b o r 0 g q Y F v I U 1 E p b 5 L R x K M p E 1 J b e 4 4 Z c 8 5 R F 9 G u r 1 j I e c A O 2 S a X t W o L 8 p H 1 f 9 n X a G y B U h E B + 9 c Y E d I g i u h i S T m w m U G m 8 d u H 0 9 x n + w N h P T R 2 6 J V Q 6 O 9 y Y H M E 9 r 4 g H l B L A w Q U A A I A C A C X P G x 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z x s W S i K R 7 g O A A A A E Q A A A B M A H A B G b 3 J t d W x h c y 9 T Z W N 0 a W 9 u M S 5 t I K I Y A C i g F A A A A A A A A A A A A A A A A A A A A A A A A A A A A C t O T S 7 J z M 9 T C I b Q h t Y A U E s B A i 0 A F A A C A A g A l z x s W X j M R G K j A A A A 9 Q A A A B I A A A A A A A A A A A A A A A A A A A A A A E N v b m Z p Z y 9 Q Y W N r Y W d l L n h t b F B L A Q I t A B Q A A g A I A J c 8 b F k P y u m r p A A A A O k A A A A T A A A A A A A A A A A A A A A A A O 8 A A A B b Q 2 9 u d G V u d F 9 U e X B l c 1 0 u e G 1 s U E s B A i 0 A F A A C A A g A l z x s W 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S M C p A 7 9 S N E r n k P N g r n T O c A A A A A A g A A A A A A A 2 Y A A M A A A A A Q A A A A D C z x d D p n J u c 7 N L U E M E A O A Q A A A A A E g A A A o A A A A B A A A A D t l u m S 8 w g l U F T C + E 9 c 2 v 8 6 U A A A A M g + V j P U w g p 2 8 v N G K d N Q / r r f N R I Z T + C T j s b d T L 6 S f L K o r R B + S P H K e l + V U L 6 l v z Q H 0 B 4 7 X J 5 a L + z U l H I A b 0 o A R l a e Y / D u m m Y 4 l F X 3 S p h 0 5 4 V y F A A A A L k y w y 1 b m o o k z o a 6 K Y 8 g W x U F Z i Y A < / D a t a M a s h u p > 
</file>

<file path=customXml/itemProps1.xml><?xml version="1.0" encoding="utf-8"?>
<ds:datastoreItem xmlns:ds="http://schemas.openxmlformats.org/officeDocument/2006/customXml" ds:itemID="{06D27E80-A983-4ECF-8E5C-DED9594B51A7}">
  <ds:schemaRefs>
    <ds:schemaRef ds:uri="http://schemas.microsoft.com/office/2006/metadata/properties"/>
    <ds:schemaRef ds:uri="http://schemas.microsoft.com/office/infopath/2007/PartnerControls"/>
    <ds:schemaRef ds:uri="8c4bb38f-dcba-4d88-99ec-f1df9b4c3450"/>
    <ds:schemaRef ds:uri="c5e8d6cb-d936-4a54-a17c-368cee65373c"/>
  </ds:schemaRefs>
</ds:datastoreItem>
</file>

<file path=customXml/itemProps2.xml><?xml version="1.0" encoding="utf-8"?>
<ds:datastoreItem xmlns:ds="http://schemas.openxmlformats.org/officeDocument/2006/customXml" ds:itemID="{796ABC3A-85D0-4042-904D-3E73D4515C59}">
  <ds:schemaRefs>
    <ds:schemaRef ds:uri="http://schemas.microsoft.com/sharepoint/v3/contenttype/forms"/>
  </ds:schemaRefs>
</ds:datastoreItem>
</file>

<file path=customXml/itemProps3.xml><?xml version="1.0" encoding="utf-8"?>
<ds:datastoreItem xmlns:ds="http://schemas.openxmlformats.org/officeDocument/2006/customXml" ds:itemID="{6611FC71-0734-49BF-B712-3B75BE6AC7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4bb38f-dcba-4d88-99ec-f1df9b4c3450"/>
    <ds:schemaRef ds:uri="c5e8d6cb-d936-4a54-a17c-368cee6537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A04E842-3B7B-47A1-B120-E8A002DEF39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Background</vt:lpstr>
      <vt:lpstr>(SDE) Legend &amp; Principles</vt:lpstr>
      <vt:lpstr>(SDE) CDM</vt:lpstr>
      <vt:lpstr>(SDE) Data Element List</vt:lpstr>
      <vt:lpstr>(IC) Legend &amp; Principles</vt:lpstr>
      <vt:lpstr>(IC) Assistance Listing</vt:lpstr>
      <vt:lpstr>(DV) Assistance Type</vt:lpstr>
      <vt:lpstr>(DV) Assistance Attribute</vt:lpstr>
      <vt:lpstr>(DV) Use of Assistance</vt:lpstr>
      <vt:lpstr>(DV) Mission Categories</vt:lpstr>
      <vt:lpstr>(DV) Entity Types</vt:lpstr>
      <vt:lpstr>(DV) Entity Attributes</vt:lpstr>
      <vt:lpstr>(SDE) 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bnpiccione@mitre.org</dc:creator>
  <cp:keywords/>
  <dc:description/>
  <cp:lastModifiedBy>Williford, Ross (HHS/ASFR)</cp:lastModifiedBy>
  <cp:revision/>
  <dcterms:created xsi:type="dcterms:W3CDTF">2018-12-13T17:31:35Z</dcterms:created>
  <dcterms:modified xsi:type="dcterms:W3CDTF">2025-07-11T23:46:25Z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0x0101009087B5CB9FF84E4EA82F373F2717F197</vt:lpwstr>
  </property>
  <property fmtid="{D5CDD505-2E9C-101B-9397-08002B2CF9AE}" pid="3" name="MediaServiceImageTags">
    <vt:lpwstr/>
  </property>
</Properties>
</file>